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h07\Desktop\폴더\서울대학교\실전문제연구팀\"/>
    </mc:Choice>
  </mc:AlternateContent>
  <bookViews>
    <workbookView xWindow="-28920" yWindow="-120" windowWidth="29040" windowHeight="15840" tabRatio="764"/>
  </bookViews>
  <sheets>
    <sheet name="readme" sheetId="22" r:id="rId1"/>
    <sheet name="2000_20m_all" sheetId="27" r:id="rId2"/>
    <sheet name="2000_20m_final" sheetId="28" r:id="rId3"/>
    <sheet name="2000_20m_final_clean" sheetId="31" r:id="rId4"/>
    <sheet name="2000_20221029" sheetId="26" r:id="rId5"/>
    <sheet name="2000_20221024" sheetId="25" r:id="rId6"/>
    <sheet name="2000_20221019" sheetId="24" r:id="rId7"/>
    <sheet name="2000_20220929" sheetId="23" r:id="rId8"/>
    <sheet name="2000_20220924" sheetId="1" r:id="rId9"/>
    <sheet name="2000_20220611" sheetId="29" r:id="rId10"/>
    <sheet name="2000_20220601" sheetId="5" r:id="rId11"/>
    <sheet name="속성 테이블 - raw data" sheetId="2" r:id="rId12"/>
  </sheets>
  <definedNames>
    <definedName name="_xlnm._FilterDatabase" localSheetId="9" hidden="1">'2000_20220611'!$A$1:$W$93</definedName>
    <definedName name="_xlnm._FilterDatabase" localSheetId="7" hidden="1">'2000_20220929'!$B$1:$C$1</definedName>
    <definedName name="_xlnm._FilterDatabase" localSheetId="1" hidden="1">'2000_20m_all'!$A$1:$W$553</definedName>
    <definedName name="_xlnm._FilterDatabase" localSheetId="2" hidden="1">'2000_20m_final'!$A$1:$AA$280</definedName>
    <definedName name="_xlnm._FilterDatabase" localSheetId="3" hidden="1">'2000_20m_final_clean'!$A$1:$AA$280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28" l="1"/>
  <c r="AB3" i="28"/>
  <c r="AB4" i="28"/>
  <c r="AB5" i="28"/>
  <c r="AB6" i="28"/>
  <c r="AB7" i="28"/>
  <c r="AB8" i="28"/>
  <c r="AB9" i="28"/>
  <c r="AB10" i="28"/>
  <c r="AB11" i="28"/>
  <c r="AB12" i="28"/>
  <c r="AB13" i="28"/>
  <c r="AB14" i="28"/>
  <c r="AB15" i="28"/>
  <c r="AB16" i="28"/>
  <c r="AB17" i="28"/>
  <c r="AB18" i="28"/>
  <c r="AB19" i="28"/>
  <c r="AB20" i="28"/>
  <c r="AB21" i="28"/>
  <c r="AB22" i="28"/>
  <c r="AB23" i="28"/>
  <c r="AB24" i="28"/>
  <c r="AB25" i="28"/>
  <c r="AB26" i="28"/>
  <c r="AB27" i="28"/>
  <c r="AB28" i="28"/>
  <c r="AB29" i="28"/>
  <c r="AB30" i="28"/>
  <c r="AB31" i="28"/>
  <c r="AB32" i="28"/>
  <c r="AB33" i="28"/>
  <c r="AB34" i="28"/>
  <c r="AB35" i="28"/>
  <c r="AB36" i="28"/>
  <c r="AB37" i="28"/>
  <c r="AB38" i="28"/>
  <c r="AB39" i="28"/>
  <c r="AB40" i="28"/>
  <c r="AB41" i="28"/>
  <c r="AB42" i="28"/>
  <c r="AB43" i="28"/>
  <c r="AB44" i="28"/>
  <c r="AB45" i="28"/>
  <c r="AB46" i="28"/>
  <c r="AB47" i="28"/>
  <c r="AB48" i="28"/>
  <c r="AB49" i="28"/>
  <c r="AB50" i="28"/>
  <c r="AB51" i="28"/>
  <c r="AB52" i="28"/>
  <c r="AB53" i="28"/>
  <c r="AB54" i="28"/>
  <c r="AB55" i="28"/>
  <c r="AB56" i="28"/>
  <c r="AB57" i="28"/>
  <c r="AB58" i="28"/>
  <c r="AB59" i="28"/>
  <c r="AB60" i="28"/>
  <c r="AB61" i="28"/>
  <c r="AB62" i="28"/>
  <c r="AB63" i="28"/>
  <c r="AB64" i="28"/>
  <c r="AB65" i="28"/>
  <c r="AB66" i="28"/>
  <c r="AB67" i="28"/>
  <c r="AB68" i="28"/>
  <c r="AB69" i="28"/>
  <c r="AB70" i="28"/>
  <c r="AB71" i="28"/>
  <c r="AB72" i="28"/>
  <c r="AB73" i="28"/>
  <c r="AB74" i="28"/>
  <c r="AB75" i="28"/>
  <c r="AB76" i="28"/>
  <c r="AB77" i="28"/>
  <c r="AB78" i="28"/>
  <c r="AB79" i="28"/>
  <c r="AB80" i="28"/>
  <c r="AB81" i="28"/>
  <c r="AB82" i="28"/>
  <c r="AB83" i="28"/>
  <c r="AB84" i="28"/>
  <c r="AB85" i="28"/>
  <c r="AB86" i="28"/>
  <c r="AB87" i="28"/>
  <c r="AB88" i="28"/>
  <c r="AB89" i="28"/>
  <c r="AB90" i="28"/>
  <c r="AB91" i="28"/>
  <c r="AB92" i="28"/>
  <c r="AB93" i="28"/>
  <c r="AB94" i="28"/>
  <c r="AB95" i="28"/>
  <c r="AB96" i="28"/>
  <c r="AB97" i="28"/>
  <c r="AB98" i="28"/>
  <c r="AB99" i="28"/>
  <c r="AB100" i="28"/>
  <c r="AB101" i="28"/>
  <c r="AB102" i="28"/>
  <c r="AB103" i="28"/>
  <c r="AB104" i="28"/>
  <c r="AB105" i="28"/>
  <c r="AB106" i="28"/>
  <c r="AB107" i="28"/>
  <c r="AB108" i="28"/>
  <c r="AB109" i="28"/>
  <c r="AB110" i="28"/>
  <c r="AB111" i="28"/>
  <c r="AB112" i="28"/>
  <c r="AB113" i="28"/>
  <c r="AB114" i="28"/>
  <c r="AB115" i="28"/>
  <c r="AB116" i="28"/>
  <c r="AB117" i="28"/>
  <c r="AB118" i="28"/>
  <c r="AB119" i="28"/>
  <c r="AB120" i="28"/>
  <c r="AB121" i="28"/>
  <c r="AB122" i="28"/>
  <c r="AB123" i="28"/>
  <c r="AB124" i="28"/>
  <c r="AB125" i="28"/>
  <c r="AB126" i="28"/>
  <c r="AB127" i="28"/>
  <c r="AB128" i="28"/>
  <c r="AB129" i="28"/>
  <c r="AB130" i="28"/>
  <c r="AB131" i="28"/>
  <c r="AB132" i="28"/>
  <c r="AB133" i="28"/>
  <c r="AB134" i="28"/>
  <c r="AB135" i="28"/>
  <c r="AB136" i="28"/>
  <c r="AB137" i="28"/>
  <c r="AB138" i="28"/>
  <c r="AB139" i="28"/>
  <c r="AB140" i="28"/>
  <c r="AB141" i="28"/>
  <c r="AB142" i="28"/>
  <c r="AB143" i="28"/>
  <c r="AB144" i="28"/>
  <c r="AB145" i="28"/>
  <c r="AB146" i="28"/>
  <c r="AB147" i="28"/>
  <c r="AB148" i="28"/>
  <c r="AB149" i="28"/>
  <c r="AB150" i="28"/>
  <c r="AB151" i="28"/>
  <c r="AB152" i="28"/>
  <c r="AB153" i="28"/>
  <c r="AB154" i="28"/>
  <c r="AB155" i="28"/>
  <c r="AB156" i="28"/>
  <c r="AB157" i="28"/>
  <c r="AB158" i="28"/>
  <c r="AB159" i="28"/>
  <c r="AB160" i="28"/>
  <c r="AB161" i="28"/>
  <c r="AB162" i="28"/>
  <c r="AB163" i="28"/>
  <c r="AB164" i="28"/>
  <c r="AB165" i="28"/>
  <c r="AB166" i="28"/>
  <c r="AB167" i="28"/>
  <c r="AB168" i="28"/>
  <c r="AB169" i="28"/>
  <c r="AB170" i="28"/>
  <c r="AB171" i="28"/>
  <c r="AB172" i="28"/>
  <c r="AB173" i="28"/>
  <c r="AB174" i="28"/>
  <c r="AB175" i="28"/>
  <c r="AB176" i="28"/>
  <c r="AB177" i="28"/>
  <c r="AB178" i="28"/>
  <c r="AB179" i="28"/>
  <c r="AB180" i="28"/>
  <c r="AB181" i="28"/>
  <c r="AB182" i="28"/>
  <c r="AB183" i="28"/>
  <c r="AB184" i="28"/>
  <c r="AB185" i="28"/>
  <c r="AB186" i="28"/>
  <c r="AB187" i="28"/>
  <c r="AB188" i="28"/>
  <c r="AB189" i="28"/>
  <c r="AB190" i="28"/>
  <c r="AB191" i="28"/>
  <c r="AB192" i="28"/>
  <c r="AB193" i="28"/>
  <c r="AB194" i="28"/>
  <c r="AB195" i="28"/>
  <c r="AB196" i="28"/>
  <c r="AB197" i="28"/>
  <c r="AB198" i="28"/>
  <c r="AB199" i="28"/>
  <c r="AB200" i="28"/>
  <c r="AB201" i="28"/>
  <c r="AB202" i="28"/>
  <c r="AB203" i="28"/>
  <c r="AB204" i="28"/>
  <c r="AB205" i="28"/>
  <c r="AB206" i="28"/>
  <c r="AB207" i="28"/>
  <c r="AB208" i="28"/>
  <c r="AB209" i="28"/>
  <c r="AB210" i="28"/>
  <c r="AB211" i="28"/>
  <c r="AB212" i="28"/>
  <c r="AB213" i="28"/>
  <c r="AB214" i="28"/>
  <c r="AB215" i="28"/>
  <c r="AB216" i="28"/>
  <c r="AB217" i="28"/>
  <c r="AB218" i="28"/>
  <c r="AB219" i="28"/>
  <c r="AB220" i="28"/>
  <c r="AB221" i="28"/>
  <c r="AB222" i="28"/>
  <c r="AB223" i="28"/>
  <c r="AB224" i="28"/>
  <c r="AB225" i="28"/>
  <c r="AB226" i="28"/>
  <c r="AB227" i="28"/>
  <c r="AB228" i="28"/>
  <c r="AB229" i="28"/>
  <c r="AB230" i="28"/>
  <c r="AB231" i="28"/>
  <c r="AB232" i="28"/>
  <c r="AB233" i="28"/>
  <c r="AB234" i="28"/>
  <c r="AB235" i="28"/>
  <c r="AB236" i="28"/>
  <c r="AB237" i="28"/>
  <c r="AB238" i="28"/>
  <c r="AB239" i="28"/>
  <c r="AB240" i="28"/>
  <c r="AB241" i="28"/>
  <c r="AB242" i="28"/>
  <c r="AB243" i="28"/>
  <c r="AB244" i="28"/>
  <c r="AB245" i="28"/>
  <c r="AB246" i="28"/>
  <c r="AB247" i="28"/>
  <c r="AB248" i="28"/>
  <c r="AB249" i="28"/>
  <c r="AB250" i="28"/>
  <c r="AB251" i="28"/>
  <c r="AB252" i="28"/>
  <c r="AB253" i="28"/>
  <c r="AB254" i="28"/>
  <c r="AB255" i="28"/>
  <c r="AB256" i="28"/>
  <c r="AB257" i="28"/>
  <c r="AB258" i="28"/>
  <c r="AB259" i="28"/>
  <c r="AB260" i="28"/>
  <c r="AB261" i="28"/>
  <c r="AB262" i="28"/>
  <c r="AB263" i="28"/>
  <c r="AB264" i="28"/>
  <c r="AB265" i="28"/>
  <c r="AB266" i="28"/>
  <c r="AB267" i="28"/>
  <c r="AB268" i="28"/>
  <c r="AB269" i="28"/>
  <c r="AB270" i="28"/>
  <c r="AB271" i="28"/>
  <c r="AB272" i="28"/>
  <c r="AB273" i="28"/>
  <c r="AB274" i="28"/>
  <c r="AB275" i="28"/>
  <c r="AB276" i="28"/>
  <c r="AB277" i="28"/>
  <c r="AB278" i="28"/>
  <c r="AB279" i="28"/>
  <c r="AB280" i="28"/>
  <c r="X87" i="28" l="1"/>
  <c r="Y87" i="28"/>
  <c r="Z87" i="28"/>
  <c r="X88" i="28"/>
  <c r="Y88" i="28"/>
  <c r="Z88" i="28"/>
  <c r="X89" i="28"/>
  <c r="Y89" i="28"/>
  <c r="Z89" i="28"/>
  <c r="X90" i="28"/>
  <c r="Y90" i="28"/>
  <c r="Z90" i="28"/>
  <c r="X91" i="28"/>
  <c r="Y91" i="28"/>
  <c r="Z91" i="28"/>
  <c r="X92" i="28"/>
  <c r="Y92" i="28"/>
  <c r="Z92" i="28"/>
  <c r="X93" i="28"/>
  <c r="Y93" i="28"/>
  <c r="Z93" i="28"/>
  <c r="X94" i="28"/>
  <c r="Y94" i="28"/>
  <c r="Z94" i="28"/>
  <c r="X95" i="28"/>
  <c r="Y95" i="28"/>
  <c r="Z95" i="28"/>
  <c r="X96" i="28"/>
  <c r="Y96" i="28"/>
  <c r="Z96" i="28"/>
  <c r="X97" i="28"/>
  <c r="Y97" i="28"/>
  <c r="Z97" i="28"/>
  <c r="X98" i="28"/>
  <c r="Y98" i="28"/>
  <c r="Z98" i="28"/>
  <c r="X99" i="28"/>
  <c r="Y99" i="28"/>
  <c r="Z99" i="28"/>
  <c r="X100" i="28"/>
  <c r="Y100" i="28"/>
  <c r="Z100" i="28"/>
  <c r="X101" i="28"/>
  <c r="Y101" i="28"/>
  <c r="Z101" i="28"/>
  <c r="X102" i="28"/>
  <c r="Y102" i="28"/>
  <c r="Z102" i="28"/>
  <c r="X103" i="28"/>
  <c r="Y103" i="28"/>
  <c r="Z103" i="28"/>
  <c r="X104" i="28"/>
  <c r="Y104" i="28"/>
  <c r="Z104" i="28"/>
  <c r="X105" i="28"/>
  <c r="Y105" i="28"/>
  <c r="Z105" i="28"/>
  <c r="X106" i="28"/>
  <c r="Y106" i="28"/>
  <c r="Z106" i="28"/>
  <c r="X107" i="28"/>
  <c r="Y107" i="28"/>
  <c r="Z107" i="28"/>
  <c r="X108" i="28"/>
  <c r="Y108" i="28"/>
  <c r="Z108" i="28"/>
  <c r="X109" i="28"/>
  <c r="Y109" i="28"/>
  <c r="Z109" i="28"/>
  <c r="X110" i="28"/>
  <c r="Y110" i="28"/>
  <c r="Z110" i="28"/>
  <c r="X111" i="28"/>
  <c r="Y111" i="28"/>
  <c r="Z111" i="28"/>
  <c r="X112" i="28"/>
  <c r="Y112" i="28"/>
  <c r="Z112" i="28"/>
  <c r="X113" i="28"/>
  <c r="Y113" i="28"/>
  <c r="Z113" i="28"/>
  <c r="X114" i="28"/>
  <c r="Y114" i="28"/>
  <c r="Z114" i="28"/>
  <c r="X115" i="28"/>
  <c r="Y115" i="28"/>
  <c r="Z115" i="28"/>
  <c r="X116" i="28"/>
  <c r="Y116" i="28"/>
  <c r="Z116" i="28"/>
  <c r="X117" i="28"/>
  <c r="Y117" i="28"/>
  <c r="Z117" i="28"/>
  <c r="X118" i="28"/>
  <c r="Y118" i="28"/>
  <c r="Z118" i="28"/>
  <c r="X119" i="28"/>
  <c r="Y119" i="28"/>
  <c r="Z119" i="28"/>
  <c r="X120" i="28"/>
  <c r="Y120" i="28"/>
  <c r="Z120" i="28"/>
  <c r="X121" i="28"/>
  <c r="Y121" i="28"/>
  <c r="Z121" i="28"/>
  <c r="X122" i="28"/>
  <c r="Y122" i="28"/>
  <c r="Z122" i="28"/>
  <c r="X123" i="28"/>
  <c r="Y123" i="28"/>
  <c r="Z123" i="28"/>
  <c r="X124" i="28"/>
  <c r="Y124" i="28"/>
  <c r="Z124" i="28"/>
  <c r="X125" i="28"/>
  <c r="Y125" i="28"/>
  <c r="Z125" i="28"/>
  <c r="X126" i="28"/>
  <c r="Y126" i="28"/>
  <c r="Z126" i="28"/>
  <c r="X127" i="28"/>
  <c r="Y127" i="28"/>
  <c r="Z127" i="28"/>
  <c r="X128" i="28"/>
  <c r="Y128" i="28"/>
  <c r="Z128" i="28"/>
  <c r="X129" i="28"/>
  <c r="Y129" i="28"/>
  <c r="Z129" i="28"/>
  <c r="X130" i="28"/>
  <c r="Y130" i="28"/>
  <c r="Z130" i="28"/>
  <c r="X131" i="28"/>
  <c r="Y131" i="28"/>
  <c r="Z131" i="28"/>
  <c r="X132" i="28"/>
  <c r="Y132" i="28"/>
  <c r="Z132" i="28"/>
  <c r="X133" i="28"/>
  <c r="Y133" i="28"/>
  <c r="Z133" i="28"/>
  <c r="X134" i="28"/>
  <c r="Y134" i="28"/>
  <c r="Z134" i="28"/>
  <c r="X135" i="28"/>
  <c r="Y135" i="28"/>
  <c r="Z135" i="28"/>
  <c r="X136" i="28"/>
  <c r="Y136" i="28"/>
  <c r="Z136" i="28"/>
  <c r="X137" i="28"/>
  <c r="Y137" i="28"/>
  <c r="Z137" i="28"/>
  <c r="X138" i="28"/>
  <c r="Y138" i="28"/>
  <c r="Z138" i="28"/>
  <c r="X139" i="28"/>
  <c r="Y139" i="28"/>
  <c r="Z139" i="28"/>
  <c r="X140" i="28"/>
  <c r="Y140" i="28"/>
  <c r="Z140" i="28"/>
  <c r="X141" i="28"/>
  <c r="Y141" i="28"/>
  <c r="Z141" i="28"/>
  <c r="X142" i="28"/>
  <c r="Y142" i="28"/>
  <c r="Z142" i="28"/>
  <c r="X143" i="28"/>
  <c r="Y143" i="28"/>
  <c r="Z143" i="28"/>
  <c r="X144" i="28"/>
  <c r="Y144" i="28"/>
  <c r="Z144" i="28"/>
  <c r="X145" i="28"/>
  <c r="Y145" i="28"/>
  <c r="Z145" i="28"/>
  <c r="X146" i="28"/>
  <c r="Y146" i="28"/>
  <c r="Z146" i="28"/>
  <c r="X147" i="28"/>
  <c r="Y147" i="28"/>
  <c r="Z147" i="28"/>
  <c r="X148" i="28"/>
  <c r="Y148" i="28"/>
  <c r="Z148" i="28"/>
  <c r="X149" i="28"/>
  <c r="Y149" i="28"/>
  <c r="Z149" i="28"/>
  <c r="X150" i="28"/>
  <c r="Y150" i="28"/>
  <c r="Z150" i="28"/>
  <c r="X151" i="28"/>
  <c r="Y151" i="28"/>
  <c r="Z151" i="28"/>
  <c r="X152" i="28"/>
  <c r="Y152" i="28"/>
  <c r="Z152" i="28"/>
  <c r="X153" i="28"/>
  <c r="Y153" i="28"/>
  <c r="Z153" i="28"/>
  <c r="X154" i="28"/>
  <c r="Y154" i="28"/>
  <c r="Z154" i="28"/>
  <c r="X155" i="28"/>
  <c r="Y155" i="28"/>
  <c r="Z155" i="28"/>
  <c r="X156" i="28"/>
  <c r="Y156" i="28"/>
  <c r="Z156" i="28"/>
  <c r="X157" i="28"/>
  <c r="Y157" i="28"/>
  <c r="Z157" i="28"/>
  <c r="X158" i="28"/>
  <c r="Y158" i="28"/>
  <c r="Z158" i="28"/>
  <c r="X159" i="28"/>
  <c r="Y159" i="28"/>
  <c r="Z159" i="28"/>
  <c r="X160" i="28"/>
  <c r="Y160" i="28"/>
  <c r="Z160" i="28"/>
  <c r="X161" i="28"/>
  <c r="Y161" i="28"/>
  <c r="Z161" i="28"/>
  <c r="X162" i="28"/>
  <c r="Y162" i="28"/>
  <c r="Z162" i="28"/>
  <c r="X163" i="28"/>
  <c r="Y163" i="28"/>
  <c r="Z163" i="28"/>
  <c r="X164" i="28"/>
  <c r="Y164" i="28"/>
  <c r="Z164" i="28"/>
  <c r="X165" i="28"/>
  <c r="Y165" i="28"/>
  <c r="Z165" i="28"/>
  <c r="X166" i="28"/>
  <c r="Y166" i="28"/>
  <c r="Z166" i="28"/>
  <c r="X167" i="28"/>
  <c r="Y167" i="28"/>
  <c r="Z167" i="28"/>
  <c r="X168" i="28"/>
  <c r="Y168" i="28"/>
  <c r="Z168" i="28"/>
  <c r="X169" i="28"/>
  <c r="Y169" i="28"/>
  <c r="Z169" i="28"/>
  <c r="X170" i="28"/>
  <c r="Y170" i="28"/>
  <c r="Z170" i="28"/>
  <c r="X171" i="28"/>
  <c r="Y171" i="28"/>
  <c r="Z171" i="28"/>
  <c r="X172" i="28"/>
  <c r="Y172" i="28"/>
  <c r="Z172" i="28"/>
  <c r="X173" i="28"/>
  <c r="Y173" i="28"/>
  <c r="Z173" i="28"/>
  <c r="X174" i="28"/>
  <c r="Y174" i="28"/>
  <c r="Z174" i="28"/>
  <c r="X175" i="28"/>
  <c r="Y175" i="28"/>
  <c r="Z175" i="28"/>
  <c r="X176" i="28"/>
  <c r="Y176" i="28"/>
  <c r="Z176" i="28"/>
  <c r="X177" i="28"/>
  <c r="Y177" i="28"/>
  <c r="Z177" i="28"/>
  <c r="X178" i="28"/>
  <c r="Y178" i="28"/>
  <c r="Z178" i="28"/>
  <c r="X179" i="28"/>
  <c r="Y179" i="28"/>
  <c r="Z179" i="28"/>
  <c r="X180" i="28"/>
  <c r="Y180" i="28"/>
  <c r="Z180" i="28"/>
  <c r="X181" i="28"/>
  <c r="Y181" i="28"/>
  <c r="Z181" i="28"/>
  <c r="X182" i="28"/>
  <c r="Y182" i="28"/>
  <c r="Z182" i="28"/>
  <c r="X183" i="28"/>
  <c r="Y183" i="28"/>
  <c r="Z183" i="28"/>
  <c r="X184" i="28"/>
  <c r="Y184" i="28"/>
  <c r="Z184" i="28"/>
  <c r="X185" i="28"/>
  <c r="Y185" i="28"/>
  <c r="Z185" i="28"/>
  <c r="X186" i="28"/>
  <c r="Y186" i="28"/>
  <c r="Z186" i="28"/>
  <c r="X187" i="28"/>
  <c r="Y187" i="28"/>
  <c r="Z187" i="28"/>
  <c r="X188" i="28"/>
  <c r="Y188" i="28"/>
  <c r="Z188" i="28"/>
  <c r="X189" i="28"/>
  <c r="Y189" i="28"/>
  <c r="Z189" i="28"/>
  <c r="X190" i="28"/>
  <c r="Y190" i="28"/>
  <c r="Z190" i="28"/>
  <c r="X191" i="28"/>
  <c r="Y191" i="28"/>
  <c r="Z191" i="28"/>
  <c r="X192" i="28"/>
  <c r="Y192" i="28"/>
  <c r="Z192" i="28"/>
  <c r="X193" i="28"/>
  <c r="Y193" i="28"/>
  <c r="Z193" i="28"/>
  <c r="X194" i="28"/>
  <c r="Y194" i="28"/>
  <c r="Z194" i="28"/>
  <c r="X195" i="28"/>
  <c r="Y195" i="28"/>
  <c r="Z195" i="28"/>
  <c r="X196" i="28"/>
  <c r="Y196" i="28"/>
  <c r="Z196" i="28"/>
  <c r="X197" i="28"/>
  <c r="Y197" i="28"/>
  <c r="Z197" i="28"/>
  <c r="X198" i="28"/>
  <c r="Y198" i="28"/>
  <c r="Z198" i="28"/>
  <c r="X199" i="28"/>
  <c r="Y199" i="28"/>
  <c r="Z199" i="28"/>
  <c r="X200" i="28"/>
  <c r="Y200" i="28"/>
  <c r="Z200" i="28"/>
  <c r="X201" i="28"/>
  <c r="Y201" i="28"/>
  <c r="Z201" i="28"/>
  <c r="X202" i="28"/>
  <c r="Y202" i="28"/>
  <c r="Z202" i="28"/>
  <c r="X203" i="28"/>
  <c r="Y203" i="28"/>
  <c r="Z203" i="28"/>
  <c r="X204" i="28"/>
  <c r="Y204" i="28"/>
  <c r="Z204" i="28"/>
  <c r="X205" i="28"/>
  <c r="Y205" i="28"/>
  <c r="Z205" i="28"/>
  <c r="X206" i="28"/>
  <c r="Y206" i="28"/>
  <c r="Z206" i="28"/>
  <c r="X207" i="28"/>
  <c r="Y207" i="28"/>
  <c r="Z207" i="28"/>
  <c r="X208" i="28"/>
  <c r="Y208" i="28"/>
  <c r="Z208" i="28"/>
  <c r="X209" i="28"/>
  <c r="Y209" i="28"/>
  <c r="Z209" i="28"/>
  <c r="X210" i="28"/>
  <c r="Y210" i="28"/>
  <c r="Z210" i="28"/>
  <c r="X211" i="28"/>
  <c r="Y211" i="28"/>
  <c r="Z211" i="28"/>
  <c r="X212" i="28"/>
  <c r="Y212" i="28"/>
  <c r="Z212" i="28"/>
  <c r="X213" i="28"/>
  <c r="Y213" i="28"/>
  <c r="Z213" i="28"/>
  <c r="X214" i="28"/>
  <c r="Y214" i="28"/>
  <c r="Z214" i="28"/>
  <c r="X215" i="28"/>
  <c r="Y215" i="28"/>
  <c r="Z215" i="28"/>
  <c r="X216" i="28"/>
  <c r="Y216" i="28"/>
  <c r="Z216" i="28"/>
  <c r="X217" i="28"/>
  <c r="Y217" i="28"/>
  <c r="Z217" i="28"/>
  <c r="X218" i="28"/>
  <c r="Y218" i="28"/>
  <c r="Z218" i="28"/>
  <c r="X219" i="28"/>
  <c r="Y219" i="28"/>
  <c r="Z219" i="28"/>
  <c r="X220" i="28"/>
  <c r="Y220" i="28"/>
  <c r="Z220" i="28"/>
  <c r="X221" i="28"/>
  <c r="Y221" i="28"/>
  <c r="Z221" i="28"/>
  <c r="X222" i="28"/>
  <c r="Y222" i="28"/>
  <c r="Z222" i="28"/>
  <c r="X223" i="28"/>
  <c r="Y223" i="28"/>
  <c r="Z223" i="28"/>
  <c r="X224" i="28"/>
  <c r="Y224" i="28"/>
  <c r="Z224" i="28"/>
  <c r="X225" i="28"/>
  <c r="Y225" i="28"/>
  <c r="Z225" i="28"/>
  <c r="X226" i="28"/>
  <c r="Y226" i="28"/>
  <c r="Z226" i="28"/>
  <c r="X227" i="28"/>
  <c r="Y227" i="28"/>
  <c r="Z227" i="28"/>
  <c r="X228" i="28"/>
  <c r="Y228" i="28"/>
  <c r="Z228" i="28"/>
  <c r="X229" i="28"/>
  <c r="Y229" i="28"/>
  <c r="Z229" i="28"/>
  <c r="X230" i="28"/>
  <c r="Y230" i="28"/>
  <c r="Z230" i="28"/>
  <c r="X231" i="28"/>
  <c r="Y231" i="28"/>
  <c r="Z231" i="28"/>
  <c r="X232" i="28"/>
  <c r="Y232" i="28"/>
  <c r="Z232" i="28"/>
  <c r="X233" i="28"/>
  <c r="Y233" i="28"/>
  <c r="Z233" i="28"/>
  <c r="X234" i="28"/>
  <c r="Y234" i="28"/>
  <c r="Z234" i="28"/>
  <c r="X235" i="28"/>
  <c r="Y235" i="28"/>
  <c r="Z235" i="28"/>
  <c r="X236" i="28"/>
  <c r="Y236" i="28"/>
  <c r="Z236" i="28"/>
  <c r="X237" i="28"/>
  <c r="Y237" i="28"/>
  <c r="Z237" i="28"/>
  <c r="X238" i="28"/>
  <c r="Y238" i="28"/>
  <c r="Z238" i="28"/>
  <c r="X239" i="28"/>
  <c r="Y239" i="28"/>
  <c r="Z239" i="28"/>
  <c r="X240" i="28"/>
  <c r="Y240" i="28"/>
  <c r="Z240" i="28"/>
  <c r="X241" i="28"/>
  <c r="Y241" i="28"/>
  <c r="Z241" i="28"/>
  <c r="X242" i="28"/>
  <c r="Y242" i="28"/>
  <c r="Z242" i="28"/>
  <c r="X243" i="28"/>
  <c r="Y243" i="28"/>
  <c r="Z243" i="28"/>
  <c r="X244" i="28"/>
  <c r="Y244" i="28"/>
  <c r="Z244" i="28"/>
  <c r="X245" i="28"/>
  <c r="Y245" i="28"/>
  <c r="Z245" i="28"/>
  <c r="X246" i="28"/>
  <c r="Y246" i="28"/>
  <c r="Z246" i="28"/>
  <c r="X247" i="28"/>
  <c r="Y247" i="28"/>
  <c r="Z247" i="28"/>
  <c r="X248" i="28"/>
  <c r="Y248" i="28"/>
  <c r="Z248" i="28"/>
  <c r="X249" i="28"/>
  <c r="Y249" i="28"/>
  <c r="Z249" i="28"/>
  <c r="X250" i="28"/>
  <c r="Y250" i="28"/>
  <c r="Z250" i="28"/>
  <c r="X251" i="28"/>
  <c r="Y251" i="28"/>
  <c r="Z251" i="28"/>
  <c r="X252" i="28"/>
  <c r="Y252" i="28"/>
  <c r="Z252" i="28"/>
  <c r="X253" i="28"/>
  <c r="Y253" i="28"/>
  <c r="Z253" i="28"/>
  <c r="X254" i="28"/>
  <c r="Y254" i="28"/>
  <c r="Z254" i="28"/>
  <c r="X255" i="28"/>
  <c r="Y255" i="28"/>
  <c r="Z255" i="28"/>
  <c r="X256" i="28"/>
  <c r="Y256" i="28"/>
  <c r="Z256" i="28"/>
  <c r="X257" i="28"/>
  <c r="Y257" i="28"/>
  <c r="Z257" i="28"/>
  <c r="X258" i="28"/>
  <c r="Y258" i="28"/>
  <c r="Z258" i="28"/>
  <c r="X259" i="28"/>
  <c r="Y259" i="28"/>
  <c r="Z259" i="28"/>
  <c r="X260" i="28"/>
  <c r="Y260" i="28"/>
  <c r="Z260" i="28"/>
  <c r="X261" i="28"/>
  <c r="Y261" i="28"/>
  <c r="Z261" i="28"/>
  <c r="X262" i="28"/>
  <c r="Y262" i="28"/>
  <c r="Z262" i="28"/>
  <c r="X263" i="28"/>
  <c r="Y263" i="28"/>
  <c r="Z263" i="28"/>
  <c r="X264" i="28"/>
  <c r="Y264" i="28"/>
  <c r="Z264" i="28"/>
  <c r="X265" i="28"/>
  <c r="Y265" i="28"/>
  <c r="Z265" i="28"/>
  <c r="X266" i="28"/>
  <c r="Y266" i="28"/>
  <c r="Z266" i="28"/>
  <c r="X267" i="28"/>
  <c r="Y267" i="28"/>
  <c r="Z267" i="28"/>
  <c r="X268" i="28"/>
  <c r="Y268" i="28"/>
  <c r="Z268" i="28"/>
  <c r="X269" i="28"/>
  <c r="Y269" i="28"/>
  <c r="Z269" i="28"/>
  <c r="X270" i="28"/>
  <c r="Y270" i="28"/>
  <c r="Z270" i="28"/>
  <c r="X271" i="28"/>
  <c r="Y271" i="28"/>
  <c r="Z271" i="28"/>
  <c r="X272" i="28"/>
  <c r="Y272" i="28"/>
  <c r="Z272" i="28"/>
  <c r="X273" i="28"/>
  <c r="Y273" i="28"/>
  <c r="Z273" i="28"/>
  <c r="X274" i="28"/>
  <c r="Y274" i="28"/>
  <c r="Z274" i="28"/>
  <c r="X275" i="28"/>
  <c r="Y275" i="28"/>
  <c r="Z275" i="28"/>
  <c r="X276" i="28"/>
  <c r="Y276" i="28"/>
  <c r="Z276" i="28"/>
  <c r="X277" i="28"/>
  <c r="Y277" i="28"/>
  <c r="Z277" i="28"/>
  <c r="X278" i="28"/>
  <c r="Y278" i="28"/>
  <c r="Z278" i="28"/>
  <c r="X279" i="28"/>
  <c r="Y279" i="28"/>
  <c r="Z279" i="28"/>
  <c r="X280" i="28"/>
  <c r="Y280" i="28"/>
  <c r="Z280" i="28"/>
  <c r="Y29" i="28" l="1"/>
  <c r="Z29" i="28"/>
  <c r="Y30" i="28"/>
  <c r="Z30" i="28"/>
  <c r="Y31" i="28"/>
  <c r="Z31" i="28"/>
  <c r="Y32" i="28"/>
  <c r="Z32" i="28"/>
  <c r="Y33" i="28"/>
  <c r="Z33" i="28"/>
  <c r="Y34" i="28"/>
  <c r="Z34" i="28"/>
  <c r="Y35" i="28"/>
  <c r="Z35" i="28"/>
  <c r="Y36" i="28"/>
  <c r="Z36" i="28"/>
  <c r="Y37" i="28"/>
  <c r="Z37" i="28"/>
  <c r="Y38" i="28"/>
  <c r="Z38" i="28"/>
  <c r="Y39" i="28"/>
  <c r="Z39" i="28"/>
  <c r="Y40" i="28"/>
  <c r="Z40" i="28"/>
  <c r="Y41" i="28"/>
  <c r="Z41" i="28"/>
  <c r="Y42" i="28"/>
  <c r="Z42" i="28"/>
  <c r="Y43" i="28"/>
  <c r="Z43" i="28"/>
  <c r="Y44" i="28"/>
  <c r="Z44" i="28"/>
  <c r="Y45" i="28"/>
  <c r="Z45" i="28"/>
  <c r="Y46" i="28"/>
  <c r="Z46" i="28"/>
  <c r="Y47" i="28"/>
  <c r="Z47" i="28"/>
  <c r="Y48" i="28"/>
  <c r="Z48" i="28"/>
  <c r="Y49" i="28"/>
  <c r="Z49" i="28"/>
  <c r="Y50" i="28"/>
  <c r="Z50" i="28"/>
  <c r="Y51" i="28"/>
  <c r="Z51" i="28"/>
  <c r="Y52" i="28"/>
  <c r="Z52" i="28"/>
  <c r="Y53" i="28"/>
  <c r="Z53" i="28"/>
  <c r="Y54" i="28"/>
  <c r="Z54" i="28"/>
  <c r="Y55" i="28"/>
  <c r="Z55" i="28"/>
  <c r="Y56" i="28"/>
  <c r="Z56" i="28"/>
  <c r="Y57" i="28"/>
  <c r="Z57" i="28"/>
  <c r="Y58" i="28"/>
  <c r="Z58" i="28"/>
  <c r="Y59" i="28"/>
  <c r="Z59" i="28"/>
  <c r="Y60" i="28"/>
  <c r="Z60" i="28"/>
  <c r="Y61" i="28"/>
  <c r="Z61" i="28"/>
  <c r="Y62" i="28"/>
  <c r="Z62" i="28"/>
  <c r="Y63" i="28"/>
  <c r="Z63" i="28"/>
  <c r="Y64" i="28"/>
  <c r="Z64" i="28"/>
  <c r="Y65" i="28"/>
  <c r="Z65" i="28"/>
  <c r="Y66" i="28"/>
  <c r="Z66" i="28"/>
  <c r="Y67" i="28"/>
  <c r="Z67" i="28"/>
  <c r="Y68" i="28"/>
  <c r="Z68" i="28"/>
  <c r="Y69" i="28"/>
  <c r="Z69" i="28"/>
  <c r="Y70" i="28"/>
  <c r="Z70" i="28"/>
  <c r="Y71" i="28"/>
  <c r="Z71" i="28"/>
  <c r="Y72" i="28"/>
  <c r="Z72" i="28"/>
  <c r="Y73" i="28"/>
  <c r="Z73" i="28"/>
  <c r="Y74" i="28"/>
  <c r="Z74" i="28"/>
  <c r="Y75" i="28"/>
  <c r="Z75" i="28"/>
  <c r="Y76" i="28"/>
  <c r="Z76" i="28"/>
  <c r="Y77" i="28"/>
  <c r="Z77" i="28"/>
  <c r="Y78" i="28"/>
  <c r="Z78" i="28"/>
  <c r="Y79" i="28"/>
  <c r="Z79" i="28"/>
  <c r="Y80" i="28"/>
  <c r="Z80" i="28"/>
  <c r="Y81" i="28"/>
  <c r="Z81" i="28"/>
  <c r="Y82" i="28"/>
  <c r="Z82" i="28"/>
  <c r="Y83" i="28"/>
  <c r="Z83" i="28"/>
  <c r="Y84" i="28"/>
  <c r="Z84" i="28"/>
  <c r="Y85" i="28"/>
  <c r="Z85" i="28"/>
  <c r="Y86" i="28"/>
  <c r="Z86" i="28"/>
  <c r="Z28" i="28"/>
  <c r="Y28" i="28"/>
  <c r="X29" i="28"/>
  <c r="X30" i="28"/>
  <c r="X31" i="28"/>
  <c r="X32" i="28"/>
  <c r="X33" i="28"/>
  <c r="X34" i="28"/>
  <c r="X35" i="28"/>
  <c r="X36" i="28"/>
  <c r="X37" i="28"/>
  <c r="X38" i="28"/>
  <c r="X39" i="28"/>
  <c r="X40" i="28"/>
  <c r="X41" i="28"/>
  <c r="X42" i="28"/>
  <c r="X43" i="28"/>
  <c r="X44" i="28"/>
  <c r="X45" i="28"/>
  <c r="X46" i="28"/>
  <c r="X47" i="28"/>
  <c r="X48" i="28"/>
  <c r="X49" i="28"/>
  <c r="X50" i="28"/>
  <c r="X51" i="28"/>
  <c r="X52" i="28"/>
  <c r="X53" i="28"/>
  <c r="X54" i="28"/>
  <c r="X55" i="28"/>
  <c r="X56" i="28"/>
  <c r="X57" i="28"/>
  <c r="X58" i="28"/>
  <c r="X59" i="28"/>
  <c r="X60" i="28"/>
  <c r="X61" i="28"/>
  <c r="X62" i="28"/>
  <c r="X63" i="28"/>
  <c r="X64" i="28"/>
  <c r="X65" i="28"/>
  <c r="X66" i="28"/>
  <c r="X67" i="28"/>
  <c r="X68" i="28"/>
  <c r="X69" i="28"/>
  <c r="X70" i="28"/>
  <c r="X71" i="28"/>
  <c r="X72" i="28"/>
  <c r="X73" i="28"/>
  <c r="X74" i="28"/>
  <c r="X75" i="28"/>
  <c r="X76" i="28"/>
  <c r="X77" i="28"/>
  <c r="X78" i="28"/>
  <c r="X79" i="28"/>
  <c r="X80" i="28"/>
  <c r="X81" i="28"/>
  <c r="X82" i="28"/>
  <c r="X83" i="28"/>
  <c r="X84" i="28"/>
  <c r="X85" i="28"/>
  <c r="X86" i="28"/>
  <c r="X28" i="28"/>
  <c r="V90" i="28"/>
  <c r="V91" i="28"/>
  <c r="V92" i="28"/>
  <c r="V93" i="28"/>
  <c r="V94" i="28"/>
  <c r="V95" i="28"/>
  <c r="V96" i="28"/>
  <c r="V97" i="28"/>
  <c r="V98" i="28"/>
  <c r="V99" i="28"/>
  <c r="V100" i="28"/>
  <c r="V101" i="28"/>
  <c r="V102" i="28"/>
  <c r="V103" i="28"/>
  <c r="V104" i="28"/>
  <c r="V105" i="28"/>
  <c r="V106" i="28"/>
  <c r="V107" i="28"/>
  <c r="V108" i="28"/>
  <c r="V109" i="28"/>
  <c r="V110" i="28"/>
  <c r="V111" i="28"/>
  <c r="V112" i="28"/>
  <c r="V113" i="28"/>
  <c r="V114" i="28"/>
  <c r="V115" i="28"/>
  <c r="V116" i="28"/>
  <c r="V117" i="28"/>
  <c r="V118" i="28"/>
  <c r="V119" i="28"/>
  <c r="V120" i="28"/>
  <c r="V121" i="28"/>
  <c r="V122" i="28"/>
  <c r="V123" i="28"/>
  <c r="V124" i="28"/>
  <c r="V125" i="28"/>
  <c r="V126" i="28"/>
  <c r="V127" i="28"/>
  <c r="V128" i="28"/>
  <c r="V129" i="28"/>
  <c r="V130" i="28"/>
  <c r="V131" i="28"/>
  <c r="V132" i="28"/>
  <c r="V133" i="28"/>
  <c r="V134" i="28"/>
  <c r="V135" i="28"/>
  <c r="V136" i="28"/>
  <c r="V137" i="28"/>
  <c r="V138" i="28"/>
  <c r="V139" i="28"/>
  <c r="V140" i="28"/>
  <c r="V141" i="28"/>
  <c r="V142" i="28"/>
  <c r="V143" i="28"/>
  <c r="V144" i="28"/>
  <c r="V145" i="28"/>
  <c r="V146" i="28"/>
  <c r="V147" i="28"/>
  <c r="V148" i="28"/>
  <c r="V149" i="28"/>
  <c r="V150" i="28"/>
  <c r="V151" i="28"/>
  <c r="V152" i="28"/>
  <c r="V153" i="28"/>
  <c r="V154" i="28"/>
  <c r="V155" i="28"/>
  <c r="V156" i="28"/>
  <c r="V157" i="28"/>
  <c r="V158" i="28"/>
  <c r="V159" i="28"/>
  <c r="V160" i="28"/>
  <c r="V161" i="28"/>
  <c r="V162" i="28"/>
  <c r="V163" i="28"/>
  <c r="V164" i="28"/>
  <c r="V165" i="28"/>
  <c r="V166" i="28"/>
  <c r="V167" i="28"/>
  <c r="V168" i="28"/>
  <c r="V169" i="28"/>
  <c r="V170" i="28"/>
  <c r="V171" i="28"/>
  <c r="V172" i="28"/>
  <c r="V173" i="28"/>
  <c r="V174" i="28"/>
  <c r="V175" i="28"/>
  <c r="V176" i="28"/>
  <c r="V177" i="28"/>
  <c r="V178" i="28"/>
  <c r="V179" i="28"/>
  <c r="V180" i="28"/>
  <c r="V181" i="28"/>
  <c r="V182" i="28"/>
  <c r="V183" i="28"/>
  <c r="V184" i="28"/>
  <c r="V185" i="28"/>
  <c r="V186" i="28"/>
  <c r="V187" i="28"/>
  <c r="V188" i="28"/>
  <c r="V189" i="28"/>
  <c r="V190" i="28"/>
  <c r="V191" i="28"/>
  <c r="V192" i="28"/>
  <c r="V193" i="28"/>
  <c r="V194" i="28"/>
  <c r="V195" i="28"/>
  <c r="V196" i="28"/>
  <c r="V197" i="28"/>
  <c r="V198" i="28"/>
  <c r="V199" i="28"/>
  <c r="V200" i="28"/>
  <c r="V201" i="28"/>
  <c r="V202" i="28"/>
  <c r="V203" i="28"/>
  <c r="V204" i="28"/>
  <c r="V205" i="28"/>
  <c r="V206" i="28"/>
  <c r="V207" i="28"/>
  <c r="V208" i="28"/>
  <c r="V209" i="28"/>
  <c r="V210" i="28"/>
  <c r="V211" i="28"/>
  <c r="V212" i="28"/>
  <c r="V213" i="28"/>
  <c r="V214" i="28"/>
  <c r="V215" i="28"/>
  <c r="V216" i="28"/>
  <c r="V217" i="28"/>
  <c r="V218" i="28"/>
  <c r="V219" i="28"/>
  <c r="V220" i="28"/>
  <c r="V221" i="28"/>
  <c r="V222" i="28"/>
  <c r="V223" i="28"/>
  <c r="V224" i="28"/>
  <c r="V225" i="28"/>
  <c r="V226" i="28"/>
  <c r="V227" i="28"/>
  <c r="V228" i="28"/>
  <c r="V229" i="28"/>
  <c r="V230" i="28"/>
  <c r="V231" i="28"/>
  <c r="V232" i="28"/>
  <c r="V233" i="28"/>
  <c r="V234" i="28"/>
  <c r="V235" i="28"/>
  <c r="V236" i="28"/>
  <c r="V237" i="28"/>
  <c r="V238" i="28"/>
  <c r="V239" i="28"/>
  <c r="V240" i="28"/>
  <c r="V241" i="28"/>
  <c r="V242" i="28"/>
  <c r="V243" i="28"/>
  <c r="V244" i="28"/>
  <c r="V245" i="28"/>
  <c r="V246" i="28"/>
  <c r="V247" i="28"/>
  <c r="V248" i="28"/>
  <c r="V249" i="28"/>
  <c r="V250" i="28"/>
  <c r="V251" i="28"/>
  <c r="V252" i="28"/>
  <c r="V253" i="28"/>
  <c r="V254" i="28"/>
  <c r="V255" i="28"/>
  <c r="V256" i="28"/>
  <c r="V257" i="28"/>
  <c r="V258" i="28"/>
  <c r="V259" i="28"/>
  <c r="V260" i="28"/>
  <c r="V261" i="28"/>
  <c r="V262" i="28"/>
  <c r="V263" i="28"/>
  <c r="V264" i="28"/>
  <c r="V265" i="28"/>
  <c r="V266" i="28"/>
  <c r="V267" i="28"/>
  <c r="V268" i="28"/>
  <c r="V269" i="28"/>
  <c r="V270" i="28"/>
  <c r="V271" i="28"/>
  <c r="V272" i="28"/>
  <c r="V273" i="28"/>
  <c r="V274" i="28"/>
  <c r="V275" i="28"/>
  <c r="V276" i="28"/>
  <c r="V277" i="28"/>
  <c r="V278" i="28"/>
  <c r="V279" i="28"/>
  <c r="V280" i="28"/>
  <c r="V89" i="28"/>
  <c r="U90" i="28"/>
  <c r="W90" i="28" s="1"/>
  <c r="U91" i="28"/>
  <c r="W91" i="28" s="1"/>
  <c r="U92" i="28"/>
  <c r="W92" i="28" s="1"/>
  <c r="U93" i="28"/>
  <c r="W93" i="28" s="1"/>
  <c r="U94" i="28"/>
  <c r="W94" i="28" s="1"/>
  <c r="U95" i="28"/>
  <c r="W95" i="28" s="1"/>
  <c r="U96" i="28"/>
  <c r="W96" i="28" s="1"/>
  <c r="U97" i="28"/>
  <c r="W97" i="28" s="1"/>
  <c r="U98" i="28"/>
  <c r="W98" i="28" s="1"/>
  <c r="U99" i="28"/>
  <c r="W99" i="28" s="1"/>
  <c r="U100" i="28"/>
  <c r="W100" i="28" s="1"/>
  <c r="U101" i="28"/>
  <c r="W101" i="28" s="1"/>
  <c r="U102" i="28"/>
  <c r="W102" i="28" s="1"/>
  <c r="U103" i="28"/>
  <c r="W103" i="28" s="1"/>
  <c r="U104" i="28"/>
  <c r="W104" i="28" s="1"/>
  <c r="U105" i="28"/>
  <c r="W105" i="28" s="1"/>
  <c r="U106" i="28"/>
  <c r="W106" i="28" s="1"/>
  <c r="U107" i="28"/>
  <c r="W107" i="28" s="1"/>
  <c r="U108" i="28"/>
  <c r="W108" i="28" s="1"/>
  <c r="U109" i="28"/>
  <c r="W109" i="28" s="1"/>
  <c r="U110" i="28"/>
  <c r="W110" i="28" s="1"/>
  <c r="U111" i="28"/>
  <c r="W111" i="28" s="1"/>
  <c r="U112" i="28"/>
  <c r="W112" i="28" s="1"/>
  <c r="U113" i="28"/>
  <c r="W113" i="28" s="1"/>
  <c r="U114" i="28"/>
  <c r="W114" i="28" s="1"/>
  <c r="U115" i="28"/>
  <c r="W115" i="28" s="1"/>
  <c r="U116" i="28"/>
  <c r="W116" i="28" s="1"/>
  <c r="U117" i="28"/>
  <c r="W117" i="28" s="1"/>
  <c r="U118" i="28"/>
  <c r="W118" i="28" s="1"/>
  <c r="U119" i="28"/>
  <c r="W119" i="28" s="1"/>
  <c r="U120" i="28"/>
  <c r="W120" i="28" s="1"/>
  <c r="U121" i="28"/>
  <c r="W121" i="28" s="1"/>
  <c r="U122" i="28"/>
  <c r="W122" i="28" s="1"/>
  <c r="U123" i="28"/>
  <c r="W123" i="28" s="1"/>
  <c r="U124" i="28"/>
  <c r="W124" i="28" s="1"/>
  <c r="U125" i="28"/>
  <c r="W125" i="28" s="1"/>
  <c r="U126" i="28"/>
  <c r="W126" i="28" s="1"/>
  <c r="U127" i="28"/>
  <c r="W127" i="28" s="1"/>
  <c r="U128" i="28"/>
  <c r="W128" i="28" s="1"/>
  <c r="U129" i="28"/>
  <c r="W129" i="28" s="1"/>
  <c r="U130" i="28"/>
  <c r="W130" i="28" s="1"/>
  <c r="U131" i="28"/>
  <c r="W131" i="28" s="1"/>
  <c r="U132" i="28"/>
  <c r="W132" i="28" s="1"/>
  <c r="U133" i="28"/>
  <c r="W133" i="28" s="1"/>
  <c r="U134" i="28"/>
  <c r="W134" i="28" s="1"/>
  <c r="U135" i="28"/>
  <c r="W135" i="28" s="1"/>
  <c r="U136" i="28"/>
  <c r="W136" i="28" s="1"/>
  <c r="U137" i="28"/>
  <c r="W137" i="28" s="1"/>
  <c r="U138" i="28"/>
  <c r="W138" i="28" s="1"/>
  <c r="U139" i="28"/>
  <c r="W139" i="28" s="1"/>
  <c r="U140" i="28"/>
  <c r="W140" i="28" s="1"/>
  <c r="U141" i="28"/>
  <c r="W141" i="28" s="1"/>
  <c r="U142" i="28"/>
  <c r="W142" i="28" s="1"/>
  <c r="U143" i="28"/>
  <c r="W143" i="28" s="1"/>
  <c r="U144" i="28"/>
  <c r="W144" i="28" s="1"/>
  <c r="U145" i="28"/>
  <c r="W145" i="28" s="1"/>
  <c r="U146" i="28"/>
  <c r="W146" i="28" s="1"/>
  <c r="U147" i="28"/>
  <c r="W147" i="28" s="1"/>
  <c r="U148" i="28"/>
  <c r="W148" i="28" s="1"/>
  <c r="U149" i="28"/>
  <c r="W149" i="28" s="1"/>
  <c r="U150" i="28"/>
  <c r="W150" i="28" s="1"/>
  <c r="U151" i="28"/>
  <c r="W151" i="28" s="1"/>
  <c r="U152" i="28"/>
  <c r="W152" i="28" s="1"/>
  <c r="U153" i="28"/>
  <c r="W153" i="28" s="1"/>
  <c r="U154" i="28"/>
  <c r="W154" i="28" s="1"/>
  <c r="U155" i="28"/>
  <c r="U156" i="28"/>
  <c r="W156" i="28" s="1"/>
  <c r="U157" i="28"/>
  <c r="W157" i="28" s="1"/>
  <c r="U158" i="28"/>
  <c r="W158" i="28" s="1"/>
  <c r="U159" i="28"/>
  <c r="W159" i="28" s="1"/>
  <c r="U160" i="28"/>
  <c r="W160" i="28" s="1"/>
  <c r="U161" i="28"/>
  <c r="W161" i="28" s="1"/>
  <c r="U162" i="28"/>
  <c r="W162" i="28" s="1"/>
  <c r="U163" i="28"/>
  <c r="W163" i="28" s="1"/>
  <c r="U164" i="28"/>
  <c r="W164" i="28" s="1"/>
  <c r="U165" i="28"/>
  <c r="W165" i="28" s="1"/>
  <c r="U166" i="28"/>
  <c r="W166" i="28" s="1"/>
  <c r="U167" i="28"/>
  <c r="W167" i="28" s="1"/>
  <c r="U168" i="28"/>
  <c r="W168" i="28" s="1"/>
  <c r="U169" i="28"/>
  <c r="W169" i="28" s="1"/>
  <c r="U170" i="28"/>
  <c r="W170" i="28" s="1"/>
  <c r="U171" i="28"/>
  <c r="W171" i="28" s="1"/>
  <c r="U172" i="28"/>
  <c r="W172" i="28" s="1"/>
  <c r="U173" i="28"/>
  <c r="W173" i="28" s="1"/>
  <c r="U174" i="28"/>
  <c r="W174" i="28" s="1"/>
  <c r="U175" i="28"/>
  <c r="W175" i="28" s="1"/>
  <c r="U176" i="28"/>
  <c r="W176" i="28" s="1"/>
  <c r="U177" i="28"/>
  <c r="W177" i="28" s="1"/>
  <c r="U178" i="28"/>
  <c r="W178" i="28" s="1"/>
  <c r="U179" i="28"/>
  <c r="W179" i="28" s="1"/>
  <c r="U180" i="28"/>
  <c r="W180" i="28" s="1"/>
  <c r="U181" i="28"/>
  <c r="W181" i="28" s="1"/>
  <c r="U182" i="28"/>
  <c r="W182" i="28" s="1"/>
  <c r="U183" i="28"/>
  <c r="W183" i="28" s="1"/>
  <c r="U184" i="28"/>
  <c r="W184" i="28" s="1"/>
  <c r="U185" i="28"/>
  <c r="W185" i="28" s="1"/>
  <c r="U186" i="28"/>
  <c r="W186" i="28" s="1"/>
  <c r="U187" i="28"/>
  <c r="W187" i="28" s="1"/>
  <c r="U188" i="28"/>
  <c r="W188" i="28" s="1"/>
  <c r="U189" i="28"/>
  <c r="W189" i="28" s="1"/>
  <c r="U190" i="28"/>
  <c r="W190" i="28" s="1"/>
  <c r="U191" i="28"/>
  <c r="W191" i="28" s="1"/>
  <c r="U192" i="28"/>
  <c r="W192" i="28" s="1"/>
  <c r="U193" i="28"/>
  <c r="W193" i="28" s="1"/>
  <c r="U194" i="28"/>
  <c r="W194" i="28" s="1"/>
  <c r="U195" i="28"/>
  <c r="W195" i="28" s="1"/>
  <c r="U196" i="28"/>
  <c r="W196" i="28" s="1"/>
  <c r="U197" i="28"/>
  <c r="W197" i="28" s="1"/>
  <c r="U198" i="28"/>
  <c r="W198" i="28" s="1"/>
  <c r="U199" i="28"/>
  <c r="W199" i="28" s="1"/>
  <c r="U200" i="28"/>
  <c r="W200" i="28" s="1"/>
  <c r="U201" i="28"/>
  <c r="W201" i="28" s="1"/>
  <c r="U202" i="28"/>
  <c r="W202" i="28" s="1"/>
  <c r="U203" i="28"/>
  <c r="W203" i="28" s="1"/>
  <c r="U204" i="28"/>
  <c r="W204" i="28" s="1"/>
  <c r="U205" i="28"/>
  <c r="W205" i="28" s="1"/>
  <c r="U206" i="28"/>
  <c r="W206" i="28" s="1"/>
  <c r="U207" i="28"/>
  <c r="W207" i="28" s="1"/>
  <c r="U208" i="28"/>
  <c r="W208" i="28" s="1"/>
  <c r="U209" i="28"/>
  <c r="W209" i="28" s="1"/>
  <c r="U210" i="28"/>
  <c r="W210" i="28" s="1"/>
  <c r="U211" i="28"/>
  <c r="W211" i="28" s="1"/>
  <c r="U212" i="28"/>
  <c r="W212" i="28" s="1"/>
  <c r="U213" i="28"/>
  <c r="W213" i="28" s="1"/>
  <c r="U214" i="28"/>
  <c r="W214" i="28" s="1"/>
  <c r="U215" i="28"/>
  <c r="W215" i="28" s="1"/>
  <c r="U216" i="28"/>
  <c r="W216" i="28" s="1"/>
  <c r="U217" i="28"/>
  <c r="W217" i="28" s="1"/>
  <c r="U218" i="28"/>
  <c r="W218" i="28" s="1"/>
  <c r="U219" i="28"/>
  <c r="W219" i="28" s="1"/>
  <c r="U220" i="28"/>
  <c r="W220" i="28" s="1"/>
  <c r="U221" i="28"/>
  <c r="W221" i="28" s="1"/>
  <c r="U222" i="28"/>
  <c r="W222" i="28" s="1"/>
  <c r="U223" i="28"/>
  <c r="W223" i="28" s="1"/>
  <c r="U224" i="28"/>
  <c r="W224" i="28" s="1"/>
  <c r="U225" i="28"/>
  <c r="W225" i="28" s="1"/>
  <c r="U226" i="28"/>
  <c r="W226" i="28" s="1"/>
  <c r="U227" i="28"/>
  <c r="W227" i="28" s="1"/>
  <c r="U228" i="28"/>
  <c r="W228" i="28" s="1"/>
  <c r="U229" i="28"/>
  <c r="W229" i="28" s="1"/>
  <c r="U230" i="28"/>
  <c r="W230" i="28" s="1"/>
  <c r="U231" i="28"/>
  <c r="W231" i="28" s="1"/>
  <c r="U232" i="28"/>
  <c r="W232" i="28" s="1"/>
  <c r="U233" i="28"/>
  <c r="W233" i="28" s="1"/>
  <c r="U234" i="28"/>
  <c r="W234" i="28" s="1"/>
  <c r="U235" i="28"/>
  <c r="W235" i="28" s="1"/>
  <c r="U236" i="28"/>
  <c r="W236" i="28" s="1"/>
  <c r="U237" i="28"/>
  <c r="W237" i="28" s="1"/>
  <c r="U238" i="28"/>
  <c r="W238" i="28" s="1"/>
  <c r="U239" i="28"/>
  <c r="W239" i="28" s="1"/>
  <c r="U240" i="28"/>
  <c r="W240" i="28" s="1"/>
  <c r="U241" i="28"/>
  <c r="W241" i="28" s="1"/>
  <c r="U242" i="28"/>
  <c r="W242" i="28" s="1"/>
  <c r="U243" i="28"/>
  <c r="W243" i="28" s="1"/>
  <c r="U244" i="28"/>
  <c r="W244" i="28" s="1"/>
  <c r="U245" i="28"/>
  <c r="W245" i="28" s="1"/>
  <c r="U246" i="28"/>
  <c r="U247" i="28"/>
  <c r="W247" i="28" s="1"/>
  <c r="U248" i="28"/>
  <c r="W248" i="28" s="1"/>
  <c r="U249" i="28"/>
  <c r="W249" i="28" s="1"/>
  <c r="U250" i="28"/>
  <c r="W250" i="28" s="1"/>
  <c r="U251" i="28"/>
  <c r="W251" i="28" s="1"/>
  <c r="U252" i="28"/>
  <c r="W252" i="28" s="1"/>
  <c r="U253" i="28"/>
  <c r="W253" i="28" s="1"/>
  <c r="U254" i="28"/>
  <c r="W254" i="28" s="1"/>
  <c r="U255" i="28"/>
  <c r="W255" i="28" s="1"/>
  <c r="U256" i="28"/>
  <c r="W256" i="28" s="1"/>
  <c r="U257" i="28"/>
  <c r="W257" i="28" s="1"/>
  <c r="U258" i="28"/>
  <c r="W258" i="28" s="1"/>
  <c r="U259" i="28"/>
  <c r="W259" i="28" s="1"/>
  <c r="U260" i="28"/>
  <c r="W260" i="28" s="1"/>
  <c r="U261" i="28"/>
  <c r="W261" i="28" s="1"/>
  <c r="U262" i="28"/>
  <c r="W262" i="28" s="1"/>
  <c r="U263" i="28"/>
  <c r="W263" i="28" s="1"/>
  <c r="U264" i="28"/>
  <c r="W264" i="28" s="1"/>
  <c r="U265" i="28"/>
  <c r="W265" i="28" s="1"/>
  <c r="U266" i="28"/>
  <c r="W266" i="28" s="1"/>
  <c r="U267" i="28"/>
  <c r="W267" i="28" s="1"/>
  <c r="U268" i="28"/>
  <c r="W268" i="28" s="1"/>
  <c r="U269" i="28"/>
  <c r="W269" i="28" s="1"/>
  <c r="U270" i="28"/>
  <c r="W270" i="28" s="1"/>
  <c r="U271" i="28"/>
  <c r="W271" i="28" s="1"/>
  <c r="U272" i="28"/>
  <c r="W272" i="28" s="1"/>
  <c r="U273" i="28"/>
  <c r="W273" i="28" s="1"/>
  <c r="U274" i="28"/>
  <c r="W274" i="28" s="1"/>
  <c r="U275" i="28"/>
  <c r="W275" i="28" s="1"/>
  <c r="U276" i="28"/>
  <c r="W276" i="28" s="1"/>
  <c r="U277" i="28"/>
  <c r="W277" i="28" s="1"/>
  <c r="U278" i="28"/>
  <c r="W278" i="28" s="1"/>
  <c r="U279" i="28"/>
  <c r="W279" i="28" s="1"/>
  <c r="U280" i="28"/>
  <c r="W280" i="28" s="1"/>
  <c r="U89" i="28"/>
  <c r="W89" i="28" s="1"/>
  <c r="W155" i="28" l="1"/>
  <c r="W246" i="28"/>
  <c r="AF86" i="28"/>
  <c r="AH86" i="28" s="1"/>
  <c r="AF85" i="28"/>
  <c r="AH85" i="28" s="1"/>
  <c r="AF84" i="28"/>
  <c r="AH84" i="28" s="1"/>
  <c r="AF83" i="28"/>
  <c r="AH83" i="28" s="1"/>
  <c r="AF82" i="28"/>
  <c r="AH82" i="28" s="1"/>
  <c r="AF81" i="28"/>
  <c r="AH81" i="28" s="1"/>
  <c r="AF80" i="28"/>
  <c r="AH80" i="28" s="1"/>
  <c r="AF79" i="28"/>
  <c r="AH79" i="28" s="1"/>
  <c r="AF78" i="28"/>
  <c r="AH78" i="28" s="1"/>
  <c r="AF77" i="28"/>
  <c r="AH77" i="28" s="1"/>
  <c r="AF76" i="28"/>
  <c r="AH76" i="28" s="1"/>
  <c r="AF75" i="28"/>
  <c r="AH75" i="28" s="1"/>
  <c r="AF74" i="28"/>
  <c r="AH74" i="28" s="1"/>
  <c r="AF73" i="28"/>
  <c r="AH73" i="28" s="1"/>
  <c r="AF72" i="28"/>
  <c r="AH72" i="28" s="1"/>
  <c r="AF71" i="28"/>
  <c r="AH71" i="28" s="1"/>
  <c r="AF70" i="28"/>
  <c r="AH70" i="28" s="1"/>
  <c r="AF69" i="28"/>
  <c r="AH69" i="28" s="1"/>
  <c r="AF68" i="28"/>
  <c r="AH68" i="28" s="1"/>
  <c r="AF67" i="28"/>
  <c r="AH67" i="28" s="1"/>
  <c r="AF66" i="28"/>
  <c r="AH66" i="28" s="1"/>
  <c r="AF65" i="28"/>
  <c r="AH65" i="28" s="1"/>
  <c r="AF64" i="28"/>
  <c r="AH64" i="28" s="1"/>
  <c r="AF63" i="28"/>
  <c r="AH63" i="28" s="1"/>
  <c r="AF62" i="28"/>
  <c r="AH62" i="28" s="1"/>
  <c r="AF61" i="28"/>
  <c r="AH61" i="28" s="1"/>
  <c r="AF60" i="28"/>
  <c r="AH60" i="28" s="1"/>
  <c r="AF59" i="28"/>
  <c r="AH59" i="28" s="1"/>
  <c r="AF58" i="28"/>
  <c r="AH58" i="28" s="1"/>
  <c r="AF57" i="28"/>
  <c r="AH57" i="28" s="1"/>
  <c r="AF56" i="28"/>
  <c r="AH56" i="28" s="1"/>
  <c r="AF55" i="28"/>
  <c r="AH55" i="28" s="1"/>
  <c r="AF54" i="28"/>
  <c r="AH54" i="28" s="1"/>
  <c r="AF53" i="28"/>
  <c r="AH53" i="28" s="1"/>
  <c r="AF52" i="28"/>
  <c r="AH52" i="28" s="1"/>
  <c r="AF51" i="28"/>
  <c r="AH51" i="28" s="1"/>
  <c r="AF50" i="28"/>
  <c r="AH50" i="28" s="1"/>
  <c r="AF49" i="28"/>
  <c r="AH49" i="28" s="1"/>
  <c r="AF48" i="28"/>
  <c r="AH48" i="28" s="1"/>
  <c r="AF47" i="28"/>
  <c r="AH47" i="28" s="1"/>
  <c r="AF46" i="28"/>
  <c r="AH46" i="28" s="1"/>
  <c r="AF45" i="28"/>
  <c r="AH45" i="28" s="1"/>
  <c r="AF44" i="28"/>
  <c r="AH44" i="28" s="1"/>
  <c r="AF43" i="28"/>
  <c r="AH43" i="28" s="1"/>
  <c r="AF42" i="28"/>
  <c r="AH42" i="28" s="1"/>
  <c r="AF41" i="28"/>
  <c r="AH41" i="28" s="1"/>
  <c r="AF40" i="28"/>
  <c r="AH40" i="28" s="1"/>
  <c r="AF39" i="28"/>
  <c r="AH39" i="28" s="1"/>
  <c r="AF38" i="28"/>
  <c r="AH38" i="28" s="1"/>
  <c r="AF37" i="28"/>
  <c r="AH37" i="28" s="1"/>
  <c r="AF36" i="28"/>
  <c r="AH36" i="28" s="1"/>
  <c r="AF35" i="28"/>
  <c r="AH35" i="28" s="1"/>
  <c r="AF34" i="28"/>
  <c r="AH34" i="28" s="1"/>
  <c r="AF33" i="28"/>
  <c r="AH33" i="28" s="1"/>
  <c r="AF32" i="28"/>
  <c r="AH32" i="28" s="1"/>
  <c r="AF31" i="28"/>
  <c r="AH31" i="28" s="1"/>
  <c r="AF30" i="28"/>
  <c r="AH30" i="28" s="1"/>
  <c r="AF29" i="28"/>
  <c r="AH29" i="28" s="1"/>
  <c r="AF28" i="28"/>
  <c r="AH28" i="28" s="1"/>
  <c r="AF27" i="28"/>
  <c r="AH27" i="28" s="1"/>
  <c r="AF26" i="28"/>
  <c r="AH26" i="28" s="1"/>
  <c r="AF25" i="28"/>
  <c r="AH25" i="28" s="1"/>
  <c r="AF24" i="28"/>
  <c r="AH24" i="28" s="1"/>
  <c r="AF23" i="28"/>
  <c r="AH23" i="28" s="1"/>
  <c r="AF22" i="28"/>
  <c r="AH22" i="28" s="1"/>
  <c r="AF21" i="28"/>
  <c r="AH21" i="28" s="1"/>
  <c r="AF20" i="28"/>
  <c r="AH20" i="28" s="1"/>
  <c r="AF19" i="28"/>
  <c r="AH19" i="28" s="1"/>
  <c r="AF18" i="28"/>
  <c r="AH18" i="28" s="1"/>
  <c r="AF17" i="28"/>
  <c r="AH17" i="28" s="1"/>
  <c r="AF16" i="28"/>
  <c r="AH16" i="28" s="1"/>
  <c r="AF15" i="28"/>
  <c r="AH15" i="28" s="1"/>
  <c r="AF14" i="28"/>
  <c r="AH14" i="28" s="1"/>
  <c r="AF13" i="28"/>
  <c r="AH13" i="28" s="1"/>
  <c r="AF12" i="28"/>
  <c r="AH12" i="28" s="1"/>
  <c r="AF11" i="28"/>
  <c r="AH11" i="28" s="1"/>
  <c r="AF10" i="28"/>
  <c r="AH10" i="28" s="1"/>
  <c r="AF9" i="28"/>
  <c r="AH9" i="28" s="1"/>
  <c r="AF8" i="28"/>
  <c r="AH8" i="28" s="1"/>
  <c r="AF7" i="28"/>
  <c r="AH7" i="28" s="1"/>
  <c r="AF6" i="28"/>
  <c r="AH6" i="28" s="1"/>
  <c r="AF5" i="28"/>
  <c r="AH5" i="28" s="1"/>
  <c r="AF4" i="28"/>
  <c r="AH4" i="28" s="1"/>
  <c r="AF3" i="28"/>
  <c r="AH3" i="28" s="1"/>
  <c r="P553" i="27" l="1"/>
  <c r="O553" i="27"/>
  <c r="P547" i="27"/>
  <c r="O547" i="27"/>
  <c r="P541" i="27"/>
  <c r="O541" i="27"/>
  <c r="P535" i="27"/>
  <c r="O535" i="27"/>
  <c r="P529" i="27"/>
  <c r="O529" i="27"/>
  <c r="P523" i="27"/>
  <c r="O523" i="27"/>
  <c r="P517" i="27"/>
  <c r="O517" i="27"/>
  <c r="P511" i="27"/>
  <c r="O511" i="27"/>
  <c r="P505" i="27"/>
  <c r="O505" i="27"/>
  <c r="P499" i="27"/>
  <c r="O499" i="27"/>
  <c r="P493" i="27"/>
  <c r="O493" i="27"/>
  <c r="P487" i="27"/>
  <c r="O487" i="27"/>
  <c r="P481" i="27"/>
  <c r="O481" i="27"/>
  <c r="P475" i="27"/>
  <c r="O475" i="27"/>
  <c r="P469" i="27"/>
  <c r="O469" i="27"/>
  <c r="P463" i="27"/>
  <c r="O463" i="27"/>
  <c r="P457" i="27"/>
  <c r="O457" i="27"/>
  <c r="P451" i="27"/>
  <c r="O451" i="27"/>
  <c r="P445" i="27"/>
  <c r="O445" i="27"/>
  <c r="P439" i="27"/>
  <c r="O439" i="27"/>
  <c r="P433" i="27"/>
  <c r="O433" i="27"/>
  <c r="P427" i="27"/>
  <c r="O427" i="27"/>
  <c r="P421" i="27"/>
  <c r="O421" i="27"/>
  <c r="P415" i="27"/>
  <c r="O415" i="27"/>
  <c r="P409" i="27"/>
  <c r="O409" i="27"/>
  <c r="P403" i="27"/>
  <c r="O403" i="27"/>
  <c r="P397" i="27"/>
  <c r="O397" i="27"/>
  <c r="P391" i="27"/>
  <c r="O391" i="27"/>
  <c r="P385" i="27"/>
  <c r="O385" i="27"/>
  <c r="P379" i="27"/>
  <c r="O379" i="27"/>
  <c r="P373" i="27"/>
  <c r="O373" i="27"/>
  <c r="P367" i="27"/>
  <c r="O367" i="27"/>
  <c r="P361" i="27"/>
  <c r="O361" i="27"/>
  <c r="P355" i="27"/>
  <c r="O355" i="27"/>
  <c r="P349" i="27"/>
  <c r="O349" i="27"/>
  <c r="P343" i="27"/>
  <c r="O343" i="27"/>
  <c r="P337" i="27"/>
  <c r="O337" i="27"/>
  <c r="P331" i="27"/>
  <c r="O331" i="27"/>
  <c r="P325" i="27"/>
  <c r="O325" i="27"/>
  <c r="P319" i="27"/>
  <c r="O319" i="27"/>
  <c r="P313" i="27"/>
  <c r="O313" i="27"/>
  <c r="P307" i="27"/>
  <c r="O307" i="27"/>
  <c r="P301" i="27"/>
  <c r="O301" i="27"/>
  <c r="P295" i="27"/>
  <c r="O295" i="27"/>
  <c r="P289" i="27"/>
  <c r="O289" i="27"/>
  <c r="P283" i="27"/>
  <c r="O283" i="27"/>
  <c r="P277" i="27"/>
  <c r="O277" i="27"/>
  <c r="P271" i="27"/>
  <c r="O271" i="27"/>
  <c r="P265" i="27"/>
  <c r="O265" i="27"/>
  <c r="P259" i="27"/>
  <c r="O259" i="27"/>
  <c r="P253" i="27"/>
  <c r="O253" i="27"/>
  <c r="P247" i="27"/>
  <c r="O247" i="27"/>
  <c r="P241" i="27"/>
  <c r="O241" i="27"/>
  <c r="P235" i="27"/>
  <c r="O235" i="27"/>
  <c r="P229" i="27"/>
  <c r="O229" i="27"/>
  <c r="P223" i="27"/>
  <c r="O223" i="27"/>
  <c r="P217" i="27"/>
  <c r="O217" i="27"/>
  <c r="P211" i="27"/>
  <c r="O211" i="27"/>
  <c r="P205" i="27"/>
  <c r="O205" i="27"/>
  <c r="S199" i="27"/>
  <c r="P199" i="27"/>
  <c r="O199" i="27"/>
  <c r="S193" i="27"/>
  <c r="P193" i="27"/>
  <c r="O193" i="27"/>
  <c r="S187" i="27"/>
  <c r="P187" i="27"/>
  <c r="O187" i="27"/>
  <c r="S181" i="27"/>
  <c r="P181" i="27"/>
  <c r="O181" i="27"/>
  <c r="S175" i="27"/>
  <c r="P175" i="27"/>
  <c r="O175" i="27"/>
  <c r="S169" i="27"/>
  <c r="P169" i="27"/>
  <c r="O169" i="27"/>
  <c r="S163" i="27"/>
  <c r="P163" i="27"/>
  <c r="O163" i="27"/>
  <c r="S157" i="27"/>
  <c r="P157" i="27"/>
  <c r="O157" i="27"/>
  <c r="S151" i="27"/>
  <c r="P151" i="27"/>
  <c r="O151" i="27"/>
  <c r="S145" i="27"/>
  <c r="P145" i="27"/>
  <c r="O145" i="27"/>
  <c r="S139" i="27"/>
  <c r="P139" i="27"/>
  <c r="O139" i="27"/>
  <c r="S133" i="27"/>
  <c r="P133" i="27"/>
  <c r="O133" i="27"/>
  <c r="S127" i="27"/>
  <c r="P127" i="27"/>
  <c r="O127" i="27"/>
  <c r="S121" i="27"/>
  <c r="P121" i="27"/>
  <c r="O121" i="27"/>
  <c r="S115" i="27"/>
  <c r="P115" i="27"/>
  <c r="O115" i="27"/>
  <c r="S109" i="27"/>
  <c r="P109" i="27"/>
  <c r="O109" i="27"/>
  <c r="S103" i="27"/>
  <c r="P103" i="27"/>
  <c r="O103" i="27"/>
  <c r="S97" i="27"/>
  <c r="P97" i="27"/>
  <c r="O97" i="27"/>
  <c r="S91" i="27"/>
  <c r="P91" i="27"/>
  <c r="O91" i="27"/>
  <c r="S85" i="27"/>
  <c r="P85" i="27"/>
  <c r="O85" i="27"/>
  <c r="S79" i="27"/>
  <c r="P79" i="27"/>
  <c r="O79" i="27"/>
  <c r="S73" i="27"/>
  <c r="P73" i="27"/>
  <c r="O73" i="27"/>
  <c r="S67" i="27"/>
  <c r="P67" i="27"/>
  <c r="O67" i="27"/>
  <c r="S61" i="27"/>
  <c r="P61" i="27"/>
  <c r="O61" i="27"/>
  <c r="S55" i="27"/>
  <c r="P55" i="27"/>
  <c r="O55" i="27"/>
  <c r="P49" i="27"/>
  <c r="O49" i="27"/>
  <c r="P43" i="27"/>
  <c r="O43" i="27"/>
  <c r="P37" i="27"/>
  <c r="O37" i="27"/>
  <c r="P31" i="27"/>
  <c r="O31" i="27"/>
  <c r="P25" i="27"/>
  <c r="O25" i="27"/>
  <c r="P19" i="27"/>
  <c r="O19" i="27"/>
  <c r="P13" i="27"/>
  <c r="O13" i="27"/>
  <c r="P7" i="27"/>
  <c r="O7" i="27"/>
  <c r="Q279" i="28" l="1"/>
  <c r="R279" i="28"/>
  <c r="S279" i="28"/>
  <c r="T279" i="28"/>
  <c r="Q5" i="28"/>
  <c r="R5" i="28"/>
  <c r="S5" i="28"/>
  <c r="T5" i="28"/>
  <c r="Q10" i="28"/>
  <c r="R10" i="28"/>
  <c r="S10" i="28"/>
  <c r="T10" i="28"/>
  <c r="Q15" i="28"/>
  <c r="R15" i="28"/>
  <c r="S15" i="28"/>
  <c r="T15" i="28"/>
  <c r="Q20" i="28"/>
  <c r="R20" i="28"/>
  <c r="S20" i="28"/>
  <c r="T20" i="28"/>
  <c r="Q23" i="28"/>
  <c r="R23" i="28"/>
  <c r="S23" i="28"/>
  <c r="T23" i="28"/>
  <c r="Q30" i="28"/>
  <c r="R30" i="28"/>
  <c r="S30" i="28"/>
  <c r="T30" i="28"/>
  <c r="Q36" i="28"/>
  <c r="R36" i="28"/>
  <c r="S36" i="28"/>
  <c r="T36" i="28"/>
  <c r="Q42" i="28"/>
  <c r="R42" i="28"/>
  <c r="S42" i="28"/>
  <c r="T42" i="28"/>
  <c r="Q48" i="28"/>
  <c r="R48" i="28"/>
  <c r="S48" i="28"/>
  <c r="T48" i="28"/>
  <c r="Q53" i="28"/>
  <c r="R53" i="28"/>
  <c r="S53" i="28"/>
  <c r="T53" i="28"/>
  <c r="Q65" i="28"/>
  <c r="R65" i="28"/>
  <c r="S65" i="28"/>
  <c r="T65" i="28"/>
  <c r="Q71" i="28"/>
  <c r="R71" i="28"/>
  <c r="S71" i="28"/>
  <c r="T71" i="28"/>
  <c r="Q79" i="28"/>
  <c r="R79" i="28"/>
  <c r="S79" i="28"/>
  <c r="T79" i="28"/>
  <c r="Q88" i="28"/>
  <c r="R88" i="28"/>
  <c r="S88" i="28"/>
  <c r="T88" i="28"/>
  <c r="Q181" i="28"/>
  <c r="R181" i="28"/>
  <c r="S181" i="28"/>
  <c r="T181" i="28"/>
  <c r="Q186" i="28"/>
  <c r="R186" i="28"/>
  <c r="S186" i="28"/>
  <c r="T186" i="28"/>
  <c r="Q192" i="28"/>
  <c r="R192" i="28"/>
  <c r="S192" i="28"/>
  <c r="T192" i="28"/>
  <c r="P93" i="29"/>
  <c r="O93" i="29"/>
  <c r="P92" i="29"/>
  <c r="O92" i="29"/>
  <c r="P91" i="29"/>
  <c r="O91" i="29"/>
  <c r="P90" i="29"/>
  <c r="O90" i="29"/>
  <c r="P89" i="29"/>
  <c r="O89" i="29"/>
  <c r="P88" i="29"/>
  <c r="O88" i="29"/>
  <c r="P87" i="29"/>
  <c r="O87" i="29"/>
  <c r="P86" i="29"/>
  <c r="O86" i="29"/>
  <c r="P85" i="29"/>
  <c r="O85" i="29"/>
  <c r="P84" i="29"/>
  <c r="O84" i="29"/>
  <c r="P83" i="29"/>
  <c r="O83" i="29"/>
  <c r="P82" i="29"/>
  <c r="O82" i="29"/>
  <c r="P81" i="29"/>
  <c r="O81" i="29"/>
  <c r="P80" i="29"/>
  <c r="O80" i="29"/>
  <c r="P79" i="29"/>
  <c r="O79" i="29"/>
  <c r="P78" i="29"/>
  <c r="O78" i="29"/>
  <c r="P77" i="29"/>
  <c r="O77" i="29"/>
  <c r="P76" i="29"/>
  <c r="O76" i="29"/>
  <c r="P75" i="29"/>
  <c r="O75" i="29"/>
  <c r="P74" i="29"/>
  <c r="O74" i="29"/>
  <c r="P73" i="29"/>
  <c r="O73" i="29"/>
  <c r="P72" i="29"/>
  <c r="O72" i="29"/>
  <c r="P71" i="29"/>
  <c r="O71" i="29"/>
  <c r="P70" i="29"/>
  <c r="O70" i="29"/>
  <c r="P69" i="29"/>
  <c r="O69" i="29"/>
  <c r="P68" i="29"/>
  <c r="O68" i="29"/>
  <c r="P67" i="29"/>
  <c r="O67" i="29"/>
  <c r="P66" i="29"/>
  <c r="O66" i="29"/>
  <c r="P65" i="29"/>
  <c r="O65" i="29"/>
  <c r="P64" i="29"/>
  <c r="O64" i="29"/>
  <c r="P63" i="29"/>
  <c r="O63" i="29"/>
  <c r="P62" i="29"/>
  <c r="O62" i="29"/>
  <c r="P61" i="29"/>
  <c r="O61" i="29"/>
  <c r="P60" i="29"/>
  <c r="O60" i="29"/>
  <c r="P59" i="29"/>
  <c r="O59" i="29"/>
  <c r="P58" i="29"/>
  <c r="O58" i="29"/>
  <c r="P57" i="29"/>
  <c r="O57" i="29"/>
  <c r="P56" i="29"/>
  <c r="O56" i="29"/>
  <c r="P55" i="29"/>
  <c r="O55" i="29"/>
  <c r="P54" i="29"/>
  <c r="O54" i="29"/>
  <c r="P53" i="29"/>
  <c r="O53" i="29"/>
  <c r="P52" i="29"/>
  <c r="O52" i="29"/>
  <c r="P51" i="29"/>
  <c r="O51" i="29"/>
  <c r="P50" i="29"/>
  <c r="O50" i="29"/>
  <c r="P49" i="29"/>
  <c r="O49" i="29"/>
  <c r="P48" i="29"/>
  <c r="O48" i="29"/>
  <c r="P47" i="29"/>
  <c r="O47" i="29"/>
  <c r="P46" i="29"/>
  <c r="O46" i="29"/>
  <c r="P45" i="29"/>
  <c r="O45" i="29"/>
  <c r="P44" i="29"/>
  <c r="O44" i="29"/>
  <c r="P43" i="29"/>
  <c r="O43" i="29"/>
  <c r="P42" i="29"/>
  <c r="O42" i="29"/>
  <c r="P41" i="29"/>
  <c r="O41" i="29"/>
  <c r="P40" i="29"/>
  <c r="O40" i="29"/>
  <c r="P39" i="29"/>
  <c r="O39" i="29"/>
  <c r="P38" i="29"/>
  <c r="O38" i="29"/>
  <c r="P37" i="29"/>
  <c r="O37" i="29"/>
  <c r="P36" i="29"/>
  <c r="O36" i="29"/>
  <c r="P35" i="29"/>
  <c r="O35" i="29"/>
  <c r="S34" i="29"/>
  <c r="P34" i="29"/>
  <c r="O34" i="29"/>
  <c r="S33" i="29"/>
  <c r="P33" i="29"/>
  <c r="O33" i="29"/>
  <c r="S32" i="29"/>
  <c r="P32" i="29"/>
  <c r="O32" i="29"/>
  <c r="S31" i="29"/>
  <c r="P31" i="29"/>
  <c r="O31" i="29"/>
  <c r="S30" i="29"/>
  <c r="P30" i="29"/>
  <c r="O30" i="29"/>
  <c r="S29" i="29"/>
  <c r="P29" i="29"/>
  <c r="O29" i="29"/>
  <c r="S28" i="29"/>
  <c r="P28" i="29"/>
  <c r="O28" i="29"/>
  <c r="S27" i="29"/>
  <c r="P27" i="29"/>
  <c r="O27" i="29"/>
  <c r="S26" i="29"/>
  <c r="P26" i="29"/>
  <c r="O26" i="29"/>
  <c r="S25" i="29"/>
  <c r="P25" i="29"/>
  <c r="O25" i="29"/>
  <c r="S24" i="29"/>
  <c r="P24" i="29"/>
  <c r="O24" i="29"/>
  <c r="S23" i="29"/>
  <c r="P23" i="29"/>
  <c r="O23" i="29"/>
  <c r="S22" i="29"/>
  <c r="P22" i="29"/>
  <c r="O22" i="29"/>
  <c r="S21" i="29"/>
  <c r="P21" i="29"/>
  <c r="O21" i="29"/>
  <c r="S20" i="29"/>
  <c r="P20" i="29"/>
  <c r="O20" i="29"/>
  <c r="S19" i="29"/>
  <c r="P19" i="29"/>
  <c r="O19" i="29"/>
  <c r="S18" i="29"/>
  <c r="P18" i="29"/>
  <c r="O18" i="29"/>
  <c r="S17" i="29"/>
  <c r="P17" i="29"/>
  <c r="O17" i="29"/>
  <c r="S16" i="29"/>
  <c r="P16" i="29"/>
  <c r="O16" i="29"/>
  <c r="S15" i="29"/>
  <c r="P15" i="29"/>
  <c r="O15" i="29"/>
  <c r="S14" i="29"/>
  <c r="P14" i="29"/>
  <c r="O14" i="29"/>
  <c r="S13" i="29"/>
  <c r="P13" i="29"/>
  <c r="O13" i="29"/>
  <c r="S12" i="29"/>
  <c r="P12" i="29"/>
  <c r="O12" i="29"/>
  <c r="S11" i="29"/>
  <c r="P11" i="29"/>
  <c r="O11" i="29"/>
  <c r="S10" i="29"/>
  <c r="P10" i="29"/>
  <c r="O10" i="29"/>
  <c r="P9" i="29"/>
  <c r="O9" i="29"/>
  <c r="P8" i="29"/>
  <c r="O8" i="29"/>
  <c r="P7" i="29"/>
  <c r="O7" i="29"/>
  <c r="P6" i="29"/>
  <c r="O6" i="29"/>
  <c r="P5" i="29"/>
  <c r="O5" i="29"/>
  <c r="P4" i="29"/>
  <c r="O4" i="29"/>
  <c r="P3" i="29"/>
  <c r="O3" i="29"/>
  <c r="P2" i="29"/>
  <c r="O2" i="29"/>
  <c r="Q11" i="28" l="1"/>
  <c r="R11" i="28"/>
  <c r="S11" i="28"/>
  <c r="T11" i="28"/>
  <c r="Q16" i="28"/>
  <c r="R16" i="28"/>
  <c r="S16" i="28"/>
  <c r="T16" i="28"/>
  <c r="Q21" i="28"/>
  <c r="R21" i="28"/>
  <c r="S21" i="28"/>
  <c r="T21" i="28"/>
  <c r="Q24" i="28"/>
  <c r="R24" i="28"/>
  <c r="S24" i="28"/>
  <c r="T24" i="28"/>
  <c r="Q28" i="28"/>
  <c r="R28" i="28"/>
  <c r="S28" i="28"/>
  <c r="T28" i="28"/>
  <c r="Q31" i="28"/>
  <c r="R31" i="28"/>
  <c r="S31" i="28"/>
  <c r="T31" i="28"/>
  <c r="Q37" i="28"/>
  <c r="R37" i="28"/>
  <c r="S37" i="28"/>
  <c r="T37" i="28"/>
  <c r="Q43" i="28"/>
  <c r="R43" i="28"/>
  <c r="S43" i="28"/>
  <c r="T43" i="28"/>
  <c r="Q49" i="28"/>
  <c r="R49" i="28"/>
  <c r="S49" i="28"/>
  <c r="T49" i="28"/>
  <c r="Q54" i="28"/>
  <c r="R54" i="28"/>
  <c r="S54" i="28"/>
  <c r="T54" i="28"/>
  <c r="Q55" i="28"/>
  <c r="R55" i="28"/>
  <c r="S55" i="28"/>
  <c r="T55" i="28"/>
  <c r="Q60" i="28"/>
  <c r="R60" i="28"/>
  <c r="S60" i="28"/>
  <c r="T60" i="28"/>
  <c r="Q66" i="28"/>
  <c r="R66" i="28"/>
  <c r="S66" i="28"/>
  <c r="T66" i="28"/>
  <c r="Q72" i="28"/>
  <c r="R72" i="28"/>
  <c r="S72" i="28"/>
  <c r="T72" i="28"/>
  <c r="Q76" i="28"/>
  <c r="R76" i="28"/>
  <c r="S76" i="28"/>
  <c r="T76" i="28"/>
  <c r="Q80" i="28"/>
  <c r="R80" i="28"/>
  <c r="S80" i="28"/>
  <c r="T80" i="28"/>
  <c r="Q84" i="28"/>
  <c r="R84" i="28"/>
  <c r="S84" i="28"/>
  <c r="T84" i="28"/>
  <c r="Q176" i="28"/>
  <c r="R176" i="28"/>
  <c r="S176" i="28"/>
  <c r="T176" i="28"/>
  <c r="Q182" i="28"/>
  <c r="R182" i="28"/>
  <c r="S182" i="28"/>
  <c r="T182" i="28"/>
  <c r="Q187" i="28"/>
  <c r="R187" i="28"/>
  <c r="S187" i="28"/>
  <c r="T187" i="28"/>
  <c r="Q2" i="28"/>
  <c r="R2" i="28"/>
  <c r="S2" i="28"/>
  <c r="T2" i="28"/>
  <c r="Q7" i="28"/>
  <c r="R7" i="28"/>
  <c r="S7" i="28"/>
  <c r="T7" i="28"/>
  <c r="Q12" i="28"/>
  <c r="R12" i="28"/>
  <c r="S12" i="28"/>
  <c r="T12" i="28"/>
  <c r="Q17" i="28"/>
  <c r="R17" i="28"/>
  <c r="S17" i="28"/>
  <c r="T17" i="28"/>
  <c r="Q25" i="28"/>
  <c r="R25" i="28"/>
  <c r="S25" i="28"/>
  <c r="T25" i="28"/>
  <c r="Q29" i="28"/>
  <c r="R29" i="28"/>
  <c r="S29" i="28"/>
  <c r="T29" i="28"/>
  <c r="Q32" i="28"/>
  <c r="R32" i="28"/>
  <c r="S32" i="28"/>
  <c r="T32" i="28"/>
  <c r="Q38" i="28"/>
  <c r="R38" i="28"/>
  <c r="S38" i="28"/>
  <c r="T38" i="28"/>
  <c r="Q44" i="28"/>
  <c r="R44" i="28"/>
  <c r="S44" i="28"/>
  <c r="T44" i="28"/>
  <c r="Q50" i="28"/>
  <c r="R50" i="28"/>
  <c r="S50" i="28"/>
  <c r="T50" i="28"/>
  <c r="Q56" i="28"/>
  <c r="R56" i="28"/>
  <c r="S56" i="28"/>
  <c r="T56" i="28"/>
  <c r="Q61" i="28"/>
  <c r="R61" i="28"/>
  <c r="S61" i="28"/>
  <c r="T61" i="28"/>
  <c r="Q67" i="28"/>
  <c r="R67" i="28"/>
  <c r="S67" i="28"/>
  <c r="T67" i="28"/>
  <c r="Q73" i="28"/>
  <c r="R73" i="28"/>
  <c r="S73" i="28"/>
  <c r="T73" i="28"/>
  <c r="Q81" i="28"/>
  <c r="R81" i="28"/>
  <c r="S81" i="28"/>
  <c r="T81" i="28"/>
  <c r="Q85" i="28"/>
  <c r="R85" i="28"/>
  <c r="S85" i="28"/>
  <c r="T85" i="28"/>
  <c r="Q89" i="28"/>
  <c r="R89" i="28"/>
  <c r="S89" i="28"/>
  <c r="T89" i="28"/>
  <c r="Q93" i="28"/>
  <c r="R93" i="28"/>
  <c r="S93" i="28"/>
  <c r="T93" i="28"/>
  <c r="Q97" i="28"/>
  <c r="R97" i="28"/>
  <c r="S97" i="28"/>
  <c r="T97" i="28"/>
  <c r="Q100" i="28"/>
  <c r="R100" i="28"/>
  <c r="S100" i="28"/>
  <c r="T100" i="28"/>
  <c r="Q103" i="28"/>
  <c r="R103" i="28"/>
  <c r="S103" i="28"/>
  <c r="T103" i="28"/>
  <c r="Q106" i="28"/>
  <c r="R106" i="28"/>
  <c r="S106" i="28"/>
  <c r="T106" i="28"/>
  <c r="Q109" i="28"/>
  <c r="R109" i="28"/>
  <c r="S109" i="28"/>
  <c r="T109" i="28"/>
  <c r="Q112" i="28"/>
  <c r="R112" i="28"/>
  <c r="S112" i="28"/>
  <c r="T112" i="28"/>
  <c r="Q115" i="28"/>
  <c r="R115" i="28"/>
  <c r="S115" i="28"/>
  <c r="T115" i="28"/>
  <c r="Q118" i="28"/>
  <c r="R118" i="28"/>
  <c r="S118" i="28"/>
  <c r="T118" i="28"/>
  <c r="Q121" i="28"/>
  <c r="R121" i="28"/>
  <c r="S121" i="28"/>
  <c r="T121" i="28"/>
  <c r="Q124" i="28"/>
  <c r="R124" i="28"/>
  <c r="S124" i="28"/>
  <c r="T124" i="28"/>
  <c r="Q127" i="28"/>
  <c r="R127" i="28"/>
  <c r="S127" i="28"/>
  <c r="T127" i="28"/>
  <c r="Q130" i="28"/>
  <c r="R130" i="28"/>
  <c r="S130" i="28"/>
  <c r="T130" i="28"/>
  <c r="Q133" i="28"/>
  <c r="R133" i="28"/>
  <c r="S133" i="28"/>
  <c r="T133" i="28"/>
  <c r="Q136" i="28"/>
  <c r="R136" i="28"/>
  <c r="S136" i="28"/>
  <c r="T136" i="28"/>
  <c r="Q139" i="28"/>
  <c r="R139" i="28"/>
  <c r="S139" i="28"/>
  <c r="T139" i="28"/>
  <c r="Q142" i="28"/>
  <c r="R142" i="28"/>
  <c r="S142" i="28"/>
  <c r="T142" i="28"/>
  <c r="Q145" i="28"/>
  <c r="R145" i="28"/>
  <c r="S145" i="28"/>
  <c r="T145" i="28"/>
  <c r="Q148" i="28"/>
  <c r="R148" i="28"/>
  <c r="S148" i="28"/>
  <c r="T148" i="28"/>
  <c r="Q150" i="28"/>
  <c r="R150" i="28"/>
  <c r="S150" i="28"/>
  <c r="T150" i="28"/>
  <c r="Q153" i="28"/>
  <c r="R153" i="28"/>
  <c r="S153" i="28"/>
  <c r="T153" i="28"/>
  <c r="Q154" i="28"/>
  <c r="R154" i="28"/>
  <c r="S154" i="28"/>
  <c r="T154" i="28"/>
  <c r="Q155" i="28"/>
  <c r="R155" i="28"/>
  <c r="S155" i="28"/>
  <c r="T155" i="28"/>
  <c r="Q156" i="28"/>
  <c r="R156" i="28"/>
  <c r="S156" i="28"/>
  <c r="T156" i="28"/>
  <c r="Q160" i="28"/>
  <c r="R160" i="28"/>
  <c r="S160" i="28"/>
  <c r="T160" i="28"/>
  <c r="Q164" i="28"/>
  <c r="R164" i="28"/>
  <c r="S164" i="28"/>
  <c r="T164" i="28"/>
  <c r="Q168" i="28"/>
  <c r="R168" i="28"/>
  <c r="S168" i="28"/>
  <c r="T168" i="28"/>
  <c r="Q172" i="28"/>
  <c r="R172" i="28"/>
  <c r="S172" i="28"/>
  <c r="T172" i="28"/>
  <c r="Q177" i="28"/>
  <c r="R177" i="28"/>
  <c r="S177" i="28"/>
  <c r="T177" i="28"/>
  <c r="Q183" i="28"/>
  <c r="R183" i="28"/>
  <c r="S183" i="28"/>
  <c r="T183" i="28"/>
  <c r="Q188" i="28"/>
  <c r="R188" i="28"/>
  <c r="S188" i="28"/>
  <c r="T188" i="28"/>
  <c r="Q193" i="28"/>
  <c r="R193" i="28"/>
  <c r="S193" i="28"/>
  <c r="T193" i="28"/>
  <c r="Q197" i="28"/>
  <c r="R197" i="28"/>
  <c r="S197" i="28"/>
  <c r="T197" i="28"/>
  <c r="Q201" i="28"/>
  <c r="R201" i="28"/>
  <c r="S201" i="28"/>
  <c r="T201" i="28"/>
  <c r="Q205" i="28"/>
  <c r="R205" i="28"/>
  <c r="S205" i="28"/>
  <c r="T205" i="28"/>
  <c r="Q209" i="28"/>
  <c r="R209" i="28"/>
  <c r="S209" i="28"/>
  <c r="T209" i="28"/>
  <c r="Q213" i="28"/>
  <c r="R213" i="28"/>
  <c r="S213" i="28"/>
  <c r="T213" i="28"/>
  <c r="Q216" i="28"/>
  <c r="R216" i="28"/>
  <c r="S216" i="28"/>
  <c r="T216" i="28"/>
  <c r="Q220" i="28"/>
  <c r="R220" i="28"/>
  <c r="S220" i="28"/>
  <c r="T220" i="28"/>
  <c r="Q224" i="28"/>
  <c r="R224" i="28"/>
  <c r="S224" i="28"/>
  <c r="T224" i="28"/>
  <c r="Q227" i="28"/>
  <c r="R227" i="28"/>
  <c r="S227" i="28"/>
  <c r="T227" i="28"/>
  <c r="Q230" i="28"/>
  <c r="R230" i="28"/>
  <c r="S230" i="28"/>
  <c r="T230" i="28"/>
  <c r="Q233" i="28"/>
  <c r="R233" i="28"/>
  <c r="S233" i="28"/>
  <c r="T233" i="28"/>
  <c r="Q236" i="28"/>
  <c r="R236" i="28"/>
  <c r="S236" i="28"/>
  <c r="T236" i="28"/>
  <c r="Q239" i="28"/>
  <c r="R239" i="28"/>
  <c r="S239" i="28"/>
  <c r="T239" i="28"/>
  <c r="Q242" i="28"/>
  <c r="R242" i="28"/>
  <c r="S242" i="28"/>
  <c r="T242" i="28"/>
  <c r="Q246" i="28"/>
  <c r="R246" i="28"/>
  <c r="S246" i="28"/>
  <c r="T246" i="28"/>
  <c r="Q250" i="28"/>
  <c r="R250" i="28"/>
  <c r="S250" i="28"/>
  <c r="T250" i="28"/>
  <c r="Q254" i="28"/>
  <c r="R254" i="28"/>
  <c r="S254" i="28"/>
  <c r="T254" i="28"/>
  <c r="Q258" i="28"/>
  <c r="R258" i="28"/>
  <c r="S258" i="28"/>
  <c r="T258" i="28"/>
  <c r="Q262" i="28"/>
  <c r="R262" i="28"/>
  <c r="S262" i="28"/>
  <c r="T262" i="28"/>
  <c r="Q265" i="28"/>
  <c r="R265" i="28"/>
  <c r="S265" i="28"/>
  <c r="T265" i="28"/>
  <c r="Q268" i="28"/>
  <c r="R268" i="28"/>
  <c r="S268" i="28"/>
  <c r="T268" i="28"/>
  <c r="Q271" i="28"/>
  <c r="R271" i="28"/>
  <c r="S271" i="28"/>
  <c r="T271" i="28"/>
  <c r="Q274" i="28"/>
  <c r="R274" i="28"/>
  <c r="S274" i="28"/>
  <c r="T274" i="28"/>
  <c r="Q277" i="28"/>
  <c r="R277" i="28"/>
  <c r="S277" i="28"/>
  <c r="T277" i="28"/>
  <c r="Q280" i="28"/>
  <c r="R280" i="28"/>
  <c r="S280" i="28"/>
  <c r="T280" i="28"/>
  <c r="Q3" i="28"/>
  <c r="R3" i="28"/>
  <c r="S3" i="28"/>
  <c r="T3" i="28"/>
  <c r="Q8" i="28"/>
  <c r="R8" i="28"/>
  <c r="S8" i="28"/>
  <c r="T8" i="28"/>
  <c r="Q13" i="28"/>
  <c r="R13" i="28"/>
  <c r="S13" i="28"/>
  <c r="T13" i="28"/>
  <c r="Q18" i="28"/>
  <c r="R18" i="28"/>
  <c r="S18" i="28"/>
  <c r="T18" i="28"/>
  <c r="Q26" i="28"/>
  <c r="R26" i="28"/>
  <c r="S26" i="28"/>
  <c r="T26" i="28"/>
  <c r="Q33" i="28"/>
  <c r="R33" i="28"/>
  <c r="S33" i="28"/>
  <c r="T33" i="28"/>
  <c r="Q39" i="28"/>
  <c r="R39" i="28"/>
  <c r="S39" i="28"/>
  <c r="T39" i="28"/>
  <c r="Q45" i="28"/>
  <c r="R45" i="28"/>
  <c r="S45" i="28"/>
  <c r="T45" i="28"/>
  <c r="Q51" i="28"/>
  <c r="R51" i="28"/>
  <c r="S51" i="28"/>
  <c r="T51" i="28"/>
  <c r="Q57" i="28"/>
  <c r="R57" i="28"/>
  <c r="S57" i="28"/>
  <c r="T57" i="28"/>
  <c r="Q62" i="28"/>
  <c r="R62" i="28"/>
  <c r="S62" i="28"/>
  <c r="T62" i="28"/>
  <c r="Q68" i="28"/>
  <c r="R68" i="28"/>
  <c r="S68" i="28"/>
  <c r="T68" i="28"/>
  <c r="Q74" i="28"/>
  <c r="R74" i="28"/>
  <c r="S74" i="28"/>
  <c r="T74" i="28"/>
  <c r="Q77" i="28"/>
  <c r="R77" i="28"/>
  <c r="S77" i="28"/>
  <c r="T77" i="28"/>
  <c r="Q82" i="28"/>
  <c r="R82" i="28"/>
  <c r="S82" i="28"/>
  <c r="T82" i="28"/>
  <c r="Q86" i="28"/>
  <c r="R86" i="28"/>
  <c r="S86" i="28"/>
  <c r="T86" i="28"/>
  <c r="Q90" i="28"/>
  <c r="R90" i="28"/>
  <c r="S90" i="28"/>
  <c r="T90" i="28"/>
  <c r="Q94" i="28"/>
  <c r="R94" i="28"/>
  <c r="S94" i="28"/>
  <c r="T94" i="28"/>
  <c r="Q98" i="28"/>
  <c r="R98" i="28"/>
  <c r="S98" i="28"/>
  <c r="T98" i="28"/>
  <c r="Q101" i="28"/>
  <c r="R101" i="28"/>
  <c r="S101" i="28"/>
  <c r="T101" i="28"/>
  <c r="Q104" i="28"/>
  <c r="R104" i="28"/>
  <c r="S104" i="28"/>
  <c r="T104" i="28"/>
  <c r="Q107" i="28"/>
  <c r="R107" i="28"/>
  <c r="S107" i="28"/>
  <c r="T107" i="28"/>
  <c r="Q110" i="28"/>
  <c r="R110" i="28"/>
  <c r="S110" i="28"/>
  <c r="T110" i="28"/>
  <c r="Q113" i="28"/>
  <c r="R113" i="28"/>
  <c r="S113" i="28"/>
  <c r="T113" i="28"/>
  <c r="Q116" i="28"/>
  <c r="R116" i="28"/>
  <c r="S116" i="28"/>
  <c r="T116" i="28"/>
  <c r="Q119" i="28"/>
  <c r="R119" i="28"/>
  <c r="S119" i="28"/>
  <c r="T119" i="28"/>
  <c r="Q122" i="28"/>
  <c r="R122" i="28"/>
  <c r="S122" i="28"/>
  <c r="T122" i="28"/>
  <c r="Q125" i="28"/>
  <c r="R125" i="28"/>
  <c r="S125" i="28"/>
  <c r="T125" i="28"/>
  <c r="Q128" i="28"/>
  <c r="R128" i="28"/>
  <c r="S128" i="28"/>
  <c r="T128" i="28"/>
  <c r="Q131" i="28"/>
  <c r="R131" i="28"/>
  <c r="S131" i="28"/>
  <c r="T131" i="28"/>
  <c r="Q134" i="28"/>
  <c r="R134" i="28"/>
  <c r="S134" i="28"/>
  <c r="T134" i="28"/>
  <c r="Q137" i="28"/>
  <c r="R137" i="28"/>
  <c r="S137" i="28"/>
  <c r="T137" i="28"/>
  <c r="Q140" i="28"/>
  <c r="R140" i="28"/>
  <c r="S140" i="28"/>
  <c r="T140" i="28"/>
  <c r="Q143" i="28"/>
  <c r="R143" i="28"/>
  <c r="S143" i="28"/>
  <c r="T143" i="28"/>
  <c r="Q146" i="28"/>
  <c r="R146" i="28"/>
  <c r="S146" i="28"/>
  <c r="T146" i="28"/>
  <c r="Q151" i="28"/>
  <c r="R151" i="28"/>
  <c r="S151" i="28"/>
  <c r="T151" i="28"/>
  <c r="Q157" i="28"/>
  <c r="R157" i="28"/>
  <c r="S157" i="28"/>
  <c r="T157" i="28"/>
  <c r="Q161" i="28"/>
  <c r="R161" i="28"/>
  <c r="S161" i="28"/>
  <c r="T161" i="28"/>
  <c r="Q165" i="28"/>
  <c r="R165" i="28"/>
  <c r="S165" i="28"/>
  <c r="T165" i="28"/>
  <c r="Q169" i="28"/>
  <c r="R169" i="28"/>
  <c r="S169" i="28"/>
  <c r="T169" i="28"/>
  <c r="Q173" i="28"/>
  <c r="R173" i="28"/>
  <c r="S173" i="28"/>
  <c r="T173" i="28"/>
  <c r="Q178" i="28"/>
  <c r="R178" i="28"/>
  <c r="S178" i="28"/>
  <c r="T178" i="28"/>
  <c r="Q184" i="28"/>
  <c r="R184" i="28"/>
  <c r="S184" i="28"/>
  <c r="T184" i="28"/>
  <c r="Q189" i="28"/>
  <c r="R189" i="28"/>
  <c r="S189" i="28"/>
  <c r="T189" i="28"/>
  <c r="Q194" i="28"/>
  <c r="R194" i="28"/>
  <c r="S194" i="28"/>
  <c r="T194" i="28"/>
  <c r="Q198" i="28"/>
  <c r="R198" i="28"/>
  <c r="S198" i="28"/>
  <c r="T198" i="28"/>
  <c r="Q202" i="28"/>
  <c r="R202" i="28"/>
  <c r="S202" i="28"/>
  <c r="T202" i="28"/>
  <c r="Q206" i="28"/>
  <c r="R206" i="28"/>
  <c r="S206" i="28"/>
  <c r="T206" i="28"/>
  <c r="Q210" i="28"/>
  <c r="R210" i="28"/>
  <c r="S210" i="28"/>
  <c r="T210" i="28"/>
  <c r="Q214" i="28"/>
  <c r="R214" i="28"/>
  <c r="S214" i="28"/>
  <c r="T214" i="28"/>
  <c r="Q217" i="28"/>
  <c r="R217" i="28"/>
  <c r="S217" i="28"/>
  <c r="T217" i="28"/>
  <c r="Q221" i="28"/>
  <c r="R221" i="28"/>
  <c r="S221" i="28"/>
  <c r="T221" i="28"/>
  <c r="Q225" i="28"/>
  <c r="R225" i="28"/>
  <c r="S225" i="28"/>
  <c r="T225" i="28"/>
  <c r="Q228" i="28"/>
  <c r="R228" i="28"/>
  <c r="S228" i="28"/>
  <c r="T228" i="28"/>
  <c r="Q231" i="28"/>
  <c r="R231" i="28"/>
  <c r="S231" i="28"/>
  <c r="T231" i="28"/>
  <c r="Q234" i="28"/>
  <c r="R234" i="28"/>
  <c r="S234" i="28"/>
  <c r="T234" i="28"/>
  <c r="Q237" i="28"/>
  <c r="R237" i="28"/>
  <c r="S237" i="28"/>
  <c r="T237" i="28"/>
  <c r="Q240" i="28"/>
  <c r="R240" i="28"/>
  <c r="S240" i="28"/>
  <c r="T240" i="28"/>
  <c r="Q243" i="28"/>
  <c r="R243" i="28"/>
  <c r="S243" i="28"/>
  <c r="T243" i="28"/>
  <c r="Q247" i="28"/>
  <c r="R247" i="28"/>
  <c r="S247" i="28"/>
  <c r="T247" i="28"/>
  <c r="Q251" i="28"/>
  <c r="R251" i="28"/>
  <c r="S251" i="28"/>
  <c r="T251" i="28"/>
  <c r="Q255" i="28"/>
  <c r="R255" i="28"/>
  <c r="S255" i="28"/>
  <c r="T255" i="28"/>
  <c r="Q259" i="28"/>
  <c r="R259" i="28"/>
  <c r="S259" i="28"/>
  <c r="T259" i="28"/>
  <c r="Q263" i="28"/>
  <c r="R263" i="28"/>
  <c r="S263" i="28"/>
  <c r="T263" i="28"/>
  <c r="Q266" i="28"/>
  <c r="R266" i="28"/>
  <c r="S266" i="28"/>
  <c r="T266" i="28"/>
  <c r="Q269" i="28"/>
  <c r="R269" i="28"/>
  <c r="S269" i="28"/>
  <c r="T269" i="28"/>
  <c r="Q272" i="28"/>
  <c r="R272" i="28"/>
  <c r="S272" i="28"/>
  <c r="T272" i="28"/>
  <c r="Q275" i="28"/>
  <c r="R275" i="28"/>
  <c r="S275" i="28"/>
  <c r="T275" i="28"/>
  <c r="Q278" i="28"/>
  <c r="R278" i="28"/>
  <c r="S278" i="28"/>
  <c r="T278" i="28"/>
  <c r="Q34" i="28"/>
  <c r="R34" i="28"/>
  <c r="S34" i="28"/>
  <c r="T34" i="28"/>
  <c r="Q40" i="28"/>
  <c r="R40" i="28"/>
  <c r="S40" i="28"/>
  <c r="T40" i="28"/>
  <c r="Q46" i="28"/>
  <c r="R46" i="28"/>
  <c r="S46" i="28"/>
  <c r="T46" i="28"/>
  <c r="Q58" i="28"/>
  <c r="R58" i="28"/>
  <c r="S58" i="28"/>
  <c r="T58" i="28"/>
  <c r="Q63" i="28"/>
  <c r="R63" i="28"/>
  <c r="S63" i="28"/>
  <c r="T63" i="28"/>
  <c r="Q69" i="28"/>
  <c r="R69" i="28"/>
  <c r="S69" i="28"/>
  <c r="T69" i="28"/>
  <c r="Q91" i="28"/>
  <c r="R91" i="28"/>
  <c r="S91" i="28"/>
  <c r="T91" i="28"/>
  <c r="Q95" i="28"/>
  <c r="R95" i="28"/>
  <c r="S95" i="28"/>
  <c r="T95" i="28"/>
  <c r="Q158" i="28"/>
  <c r="R158" i="28"/>
  <c r="S158" i="28"/>
  <c r="T158" i="28"/>
  <c r="Q162" i="28"/>
  <c r="R162" i="28"/>
  <c r="S162" i="28"/>
  <c r="T162" i="28"/>
  <c r="Q166" i="28"/>
  <c r="R166" i="28"/>
  <c r="S166" i="28"/>
  <c r="T166" i="28"/>
  <c r="Q170" i="28"/>
  <c r="R170" i="28"/>
  <c r="S170" i="28"/>
  <c r="T170" i="28"/>
  <c r="Q174" i="28"/>
  <c r="R174" i="28"/>
  <c r="S174" i="28"/>
  <c r="T174" i="28"/>
  <c r="Q179" i="28"/>
  <c r="R179" i="28"/>
  <c r="S179" i="28"/>
  <c r="T179" i="28"/>
  <c r="Q185" i="28"/>
  <c r="R185" i="28"/>
  <c r="S185" i="28"/>
  <c r="T185" i="28"/>
  <c r="Q190" i="28"/>
  <c r="R190" i="28"/>
  <c r="S190" i="28"/>
  <c r="T190" i="28"/>
  <c r="Q195" i="28"/>
  <c r="R195" i="28"/>
  <c r="S195" i="28"/>
  <c r="T195" i="28"/>
  <c r="Q199" i="28"/>
  <c r="R199" i="28"/>
  <c r="S199" i="28"/>
  <c r="T199" i="28"/>
  <c r="Q203" i="28"/>
  <c r="R203" i="28"/>
  <c r="S203" i="28"/>
  <c r="T203" i="28"/>
  <c r="Q207" i="28"/>
  <c r="R207" i="28"/>
  <c r="S207" i="28"/>
  <c r="T207" i="28"/>
  <c r="Q211" i="28"/>
  <c r="R211" i="28"/>
  <c r="S211" i="28"/>
  <c r="T211" i="28"/>
  <c r="Q218" i="28"/>
  <c r="R218" i="28"/>
  <c r="S218" i="28"/>
  <c r="T218" i="28"/>
  <c r="Q222" i="28"/>
  <c r="R222" i="28"/>
  <c r="S222" i="28"/>
  <c r="T222" i="28"/>
  <c r="Q244" i="28"/>
  <c r="R244" i="28"/>
  <c r="S244" i="28"/>
  <c r="T244" i="28"/>
  <c r="Q248" i="28"/>
  <c r="R248" i="28"/>
  <c r="S248" i="28"/>
  <c r="T248" i="28"/>
  <c r="Q252" i="28"/>
  <c r="R252" i="28"/>
  <c r="S252" i="28"/>
  <c r="T252" i="28"/>
  <c r="Q256" i="28"/>
  <c r="R256" i="28"/>
  <c r="S256" i="28"/>
  <c r="T256" i="28"/>
  <c r="Q260" i="28"/>
  <c r="R260" i="28"/>
  <c r="S260" i="28"/>
  <c r="T260" i="28"/>
  <c r="Q4" i="28"/>
  <c r="R4" i="28"/>
  <c r="S4" i="28"/>
  <c r="T4" i="28"/>
  <c r="Q9" i="28"/>
  <c r="R9" i="28"/>
  <c r="S9" i="28"/>
  <c r="T9" i="28"/>
  <c r="Q14" i="28"/>
  <c r="R14" i="28"/>
  <c r="S14" i="28"/>
  <c r="T14" i="28"/>
  <c r="Q19" i="28"/>
  <c r="R19" i="28"/>
  <c r="S19" i="28"/>
  <c r="T19" i="28"/>
  <c r="Q22" i="28"/>
  <c r="R22" i="28"/>
  <c r="S22" i="28"/>
  <c r="T22" i="28"/>
  <c r="Q27" i="28"/>
  <c r="R27" i="28"/>
  <c r="S27" i="28"/>
  <c r="T27" i="28"/>
  <c r="Q35" i="28"/>
  <c r="R35" i="28"/>
  <c r="S35" i="28"/>
  <c r="T35" i="28"/>
  <c r="Q41" i="28"/>
  <c r="R41" i="28"/>
  <c r="S41" i="28"/>
  <c r="T41" i="28"/>
  <c r="Q47" i="28"/>
  <c r="R47" i="28"/>
  <c r="S47" i="28"/>
  <c r="T47" i="28"/>
  <c r="Q52" i="28"/>
  <c r="R52" i="28"/>
  <c r="S52" i="28"/>
  <c r="T52" i="28"/>
  <c r="Q59" i="28"/>
  <c r="R59" i="28"/>
  <c r="S59" i="28"/>
  <c r="T59" i="28"/>
  <c r="Q64" i="28"/>
  <c r="R64" i="28"/>
  <c r="S64" i="28"/>
  <c r="T64" i="28"/>
  <c r="Q70" i="28"/>
  <c r="R70" i="28"/>
  <c r="S70" i="28"/>
  <c r="T70" i="28"/>
  <c r="Q75" i="28"/>
  <c r="R75" i="28"/>
  <c r="S75" i="28"/>
  <c r="T75" i="28"/>
  <c r="Q78" i="28"/>
  <c r="R78" i="28"/>
  <c r="S78" i="28"/>
  <c r="T78" i="28"/>
  <c r="Q83" i="28"/>
  <c r="R83" i="28"/>
  <c r="S83" i="28"/>
  <c r="T83" i="28"/>
  <c r="Q87" i="28"/>
  <c r="R87" i="28"/>
  <c r="S87" i="28"/>
  <c r="T87" i="28"/>
  <c r="Q92" i="28"/>
  <c r="R92" i="28"/>
  <c r="S92" i="28"/>
  <c r="T92" i="28"/>
  <c r="Q96" i="28"/>
  <c r="R96" i="28"/>
  <c r="S96" i="28"/>
  <c r="T96" i="28"/>
  <c r="Q99" i="28"/>
  <c r="R99" i="28"/>
  <c r="S99" i="28"/>
  <c r="T99" i="28"/>
  <c r="Q102" i="28"/>
  <c r="R102" i="28"/>
  <c r="S102" i="28"/>
  <c r="T102" i="28"/>
  <c r="Q105" i="28"/>
  <c r="R105" i="28"/>
  <c r="S105" i="28"/>
  <c r="T105" i="28"/>
  <c r="Q108" i="28"/>
  <c r="R108" i="28"/>
  <c r="S108" i="28"/>
  <c r="T108" i="28"/>
  <c r="Q111" i="28"/>
  <c r="R111" i="28"/>
  <c r="S111" i="28"/>
  <c r="T111" i="28"/>
  <c r="Q114" i="28"/>
  <c r="R114" i="28"/>
  <c r="S114" i="28"/>
  <c r="T114" i="28"/>
  <c r="Q117" i="28"/>
  <c r="R117" i="28"/>
  <c r="S117" i="28"/>
  <c r="T117" i="28"/>
  <c r="Q120" i="28"/>
  <c r="R120" i="28"/>
  <c r="S120" i="28"/>
  <c r="T120" i="28"/>
  <c r="Q123" i="28"/>
  <c r="R123" i="28"/>
  <c r="S123" i="28"/>
  <c r="T123" i="28"/>
  <c r="Q126" i="28"/>
  <c r="R126" i="28"/>
  <c r="S126" i="28"/>
  <c r="T126" i="28"/>
  <c r="Q129" i="28"/>
  <c r="R129" i="28"/>
  <c r="S129" i="28"/>
  <c r="T129" i="28"/>
  <c r="Q132" i="28"/>
  <c r="R132" i="28"/>
  <c r="S132" i="28"/>
  <c r="T132" i="28"/>
  <c r="Q135" i="28"/>
  <c r="R135" i="28"/>
  <c r="S135" i="28"/>
  <c r="T135" i="28"/>
  <c r="Q138" i="28"/>
  <c r="R138" i="28"/>
  <c r="S138" i="28"/>
  <c r="T138" i="28"/>
  <c r="Q141" i="28"/>
  <c r="R141" i="28"/>
  <c r="S141" i="28"/>
  <c r="T141" i="28"/>
  <c r="Q144" i="28"/>
  <c r="R144" i="28"/>
  <c r="S144" i="28"/>
  <c r="T144" i="28"/>
  <c r="Q147" i="28"/>
  <c r="R147" i="28"/>
  <c r="S147" i="28"/>
  <c r="T147" i="28"/>
  <c r="Q149" i="28"/>
  <c r="R149" i="28"/>
  <c r="S149" i="28"/>
  <c r="T149" i="28"/>
  <c r="Q152" i="28"/>
  <c r="R152" i="28"/>
  <c r="S152" i="28"/>
  <c r="T152" i="28"/>
  <c r="Q159" i="28"/>
  <c r="R159" i="28"/>
  <c r="S159" i="28"/>
  <c r="T159" i="28"/>
  <c r="Q163" i="28"/>
  <c r="R163" i="28"/>
  <c r="S163" i="28"/>
  <c r="T163" i="28"/>
  <c r="Q167" i="28"/>
  <c r="R167" i="28"/>
  <c r="S167" i="28"/>
  <c r="T167" i="28"/>
  <c r="Q171" i="28"/>
  <c r="R171" i="28"/>
  <c r="S171" i="28"/>
  <c r="T171" i="28"/>
  <c r="Q175" i="28"/>
  <c r="R175" i="28"/>
  <c r="S175" i="28"/>
  <c r="T175" i="28"/>
  <c r="Q180" i="28"/>
  <c r="R180" i="28"/>
  <c r="S180" i="28"/>
  <c r="T180" i="28"/>
  <c r="Q191" i="28"/>
  <c r="R191" i="28"/>
  <c r="S191" i="28"/>
  <c r="T191" i="28"/>
  <c r="Q196" i="28"/>
  <c r="R196" i="28"/>
  <c r="S196" i="28"/>
  <c r="T196" i="28"/>
  <c r="Q200" i="28"/>
  <c r="R200" i="28"/>
  <c r="S200" i="28"/>
  <c r="T200" i="28"/>
  <c r="Q204" i="28"/>
  <c r="R204" i="28"/>
  <c r="S204" i="28"/>
  <c r="T204" i="28"/>
  <c r="Q208" i="28"/>
  <c r="R208" i="28"/>
  <c r="S208" i="28"/>
  <c r="T208" i="28"/>
  <c r="Q212" i="28"/>
  <c r="R212" i="28"/>
  <c r="S212" i="28"/>
  <c r="T212" i="28"/>
  <c r="Q215" i="28"/>
  <c r="R215" i="28"/>
  <c r="S215" i="28"/>
  <c r="T215" i="28"/>
  <c r="Q219" i="28"/>
  <c r="R219" i="28"/>
  <c r="S219" i="28"/>
  <c r="T219" i="28"/>
  <c r="Q223" i="28"/>
  <c r="R223" i="28"/>
  <c r="S223" i="28"/>
  <c r="T223" i="28"/>
  <c r="Q226" i="28"/>
  <c r="R226" i="28"/>
  <c r="S226" i="28"/>
  <c r="T226" i="28"/>
  <c r="Q229" i="28"/>
  <c r="R229" i="28"/>
  <c r="S229" i="28"/>
  <c r="T229" i="28"/>
  <c r="Q232" i="28"/>
  <c r="R232" i="28"/>
  <c r="S232" i="28"/>
  <c r="T232" i="28"/>
  <c r="Q235" i="28"/>
  <c r="R235" i="28"/>
  <c r="S235" i="28"/>
  <c r="T235" i="28"/>
  <c r="Q238" i="28"/>
  <c r="R238" i="28"/>
  <c r="S238" i="28"/>
  <c r="T238" i="28"/>
  <c r="Q241" i="28"/>
  <c r="R241" i="28"/>
  <c r="S241" i="28"/>
  <c r="T241" i="28"/>
  <c r="Q245" i="28"/>
  <c r="R245" i="28"/>
  <c r="S245" i="28"/>
  <c r="T245" i="28"/>
  <c r="Q249" i="28"/>
  <c r="R249" i="28"/>
  <c r="S249" i="28"/>
  <c r="T249" i="28"/>
  <c r="Q253" i="28"/>
  <c r="R253" i="28"/>
  <c r="S253" i="28"/>
  <c r="T253" i="28"/>
  <c r="Q257" i="28"/>
  <c r="R257" i="28"/>
  <c r="S257" i="28"/>
  <c r="T257" i="28"/>
  <c r="Q261" i="28"/>
  <c r="R261" i="28"/>
  <c r="S261" i="28"/>
  <c r="T261" i="28"/>
  <c r="Q264" i="28"/>
  <c r="R264" i="28"/>
  <c r="S264" i="28"/>
  <c r="T264" i="28"/>
  <c r="Q267" i="28"/>
  <c r="R267" i="28"/>
  <c r="S267" i="28"/>
  <c r="T267" i="28"/>
  <c r="Q270" i="28"/>
  <c r="R270" i="28"/>
  <c r="S270" i="28"/>
  <c r="T270" i="28"/>
  <c r="Q273" i="28"/>
  <c r="R273" i="28"/>
  <c r="S273" i="28"/>
  <c r="T273" i="28"/>
  <c r="Q276" i="28"/>
  <c r="R276" i="28"/>
  <c r="S276" i="28"/>
  <c r="T276" i="28"/>
  <c r="T6" i="28"/>
  <c r="S6" i="28"/>
  <c r="R6" i="28"/>
  <c r="Q6" i="28"/>
  <c r="P279" i="28" l="1"/>
  <c r="O279" i="28"/>
  <c r="P276" i="28"/>
  <c r="O276" i="28"/>
  <c r="P273" i="28"/>
  <c r="O273" i="28"/>
  <c r="P270" i="28"/>
  <c r="O270" i="28"/>
  <c r="P267" i="28"/>
  <c r="O267" i="28"/>
  <c r="P264" i="28"/>
  <c r="O264" i="28"/>
  <c r="P261" i="28"/>
  <c r="O261" i="28"/>
  <c r="P257" i="28"/>
  <c r="O257" i="28"/>
  <c r="P253" i="28"/>
  <c r="O253" i="28"/>
  <c r="P249" i="28"/>
  <c r="O249" i="28"/>
  <c r="P245" i="28"/>
  <c r="O245" i="28"/>
  <c r="P241" i="28"/>
  <c r="O241" i="28"/>
  <c r="P238" i="28"/>
  <c r="O238" i="28"/>
  <c r="P235" i="28"/>
  <c r="O235" i="28"/>
  <c r="P232" i="28"/>
  <c r="O232" i="28"/>
  <c r="P229" i="28"/>
  <c r="O229" i="28"/>
  <c r="P226" i="28"/>
  <c r="O226" i="28"/>
  <c r="P223" i="28"/>
  <c r="O223" i="28"/>
  <c r="P219" i="28"/>
  <c r="O219" i="28"/>
  <c r="P215" i="28"/>
  <c r="O215" i="28"/>
  <c r="P212" i="28"/>
  <c r="O212" i="28"/>
  <c r="P208" i="28"/>
  <c r="O208" i="28"/>
  <c r="P204" i="28"/>
  <c r="O204" i="28"/>
  <c r="P200" i="28"/>
  <c r="O200" i="28"/>
  <c r="P196" i="28"/>
  <c r="O196" i="28"/>
  <c r="P191" i="28"/>
  <c r="O191" i="28"/>
  <c r="P180" i="28"/>
  <c r="O180" i="28"/>
  <c r="P175" i="28"/>
  <c r="O175" i="28"/>
  <c r="P171" i="28"/>
  <c r="O171" i="28"/>
  <c r="P167" i="28"/>
  <c r="O167" i="28"/>
  <c r="P163" i="28"/>
  <c r="O163" i="28"/>
  <c r="P159" i="28"/>
  <c r="O159" i="28"/>
  <c r="P152" i="28"/>
  <c r="O152" i="28"/>
  <c r="P149" i="28"/>
  <c r="O149" i="28"/>
  <c r="P147" i="28"/>
  <c r="O147" i="28"/>
  <c r="P144" i="28"/>
  <c r="O144" i="28"/>
  <c r="P141" i="28"/>
  <c r="O141" i="28"/>
  <c r="P138" i="28"/>
  <c r="O138" i="28"/>
  <c r="P135" i="28"/>
  <c r="O135" i="28"/>
  <c r="P132" i="28"/>
  <c r="O132" i="28"/>
  <c r="P129" i="28"/>
  <c r="O129" i="28"/>
  <c r="P126" i="28"/>
  <c r="O126" i="28"/>
  <c r="P123" i="28"/>
  <c r="O123" i="28"/>
  <c r="P120" i="28"/>
  <c r="O120" i="28"/>
  <c r="P117" i="28"/>
  <c r="O117" i="28"/>
  <c r="P114" i="28"/>
  <c r="O114" i="28"/>
  <c r="P111" i="28"/>
  <c r="O111" i="28"/>
  <c r="P108" i="28"/>
  <c r="O108" i="28"/>
  <c r="P105" i="28"/>
  <c r="O105" i="28"/>
  <c r="P102" i="28"/>
  <c r="O102" i="28"/>
  <c r="P99" i="28"/>
  <c r="O99" i="28"/>
  <c r="P96" i="28"/>
  <c r="O96" i="28"/>
  <c r="P92" i="28"/>
  <c r="O92" i="28"/>
  <c r="W87" i="28"/>
  <c r="P87" i="28"/>
  <c r="O87" i="28"/>
  <c r="W83" i="28"/>
  <c r="P83" i="28"/>
  <c r="O83" i="28"/>
  <c r="W78" i="28"/>
  <c r="P78" i="28"/>
  <c r="O78" i="28"/>
  <c r="W75" i="28"/>
  <c r="P75" i="28"/>
  <c r="O75" i="28"/>
  <c r="W70" i="28"/>
  <c r="P70" i="28"/>
  <c r="O70" i="28"/>
  <c r="W64" i="28"/>
  <c r="P64" i="28"/>
  <c r="O64" i="28"/>
  <c r="W59" i="28"/>
  <c r="P59" i="28"/>
  <c r="O59" i="28"/>
  <c r="W52" i="28"/>
  <c r="P52" i="28"/>
  <c r="O52" i="28"/>
  <c r="W47" i="28"/>
  <c r="P47" i="28"/>
  <c r="O47" i="28"/>
  <c r="W41" i="28"/>
  <c r="P41" i="28"/>
  <c r="O41" i="28"/>
  <c r="W35" i="28"/>
  <c r="P35" i="28"/>
  <c r="O35" i="28"/>
  <c r="P27" i="28"/>
  <c r="O27" i="28"/>
  <c r="P22" i="28"/>
  <c r="O22" i="28"/>
  <c r="P19" i="28"/>
  <c r="O19" i="28"/>
  <c r="P14" i="28"/>
  <c r="O14" i="28"/>
  <c r="P9" i="28"/>
  <c r="O9" i="28"/>
  <c r="P4" i="28"/>
  <c r="O4" i="28"/>
  <c r="P260" i="28"/>
  <c r="O260" i="28"/>
  <c r="P256" i="28"/>
  <c r="O256" i="28"/>
  <c r="P252" i="28"/>
  <c r="O252" i="28"/>
  <c r="P248" i="28"/>
  <c r="O248" i="28"/>
  <c r="P244" i="28"/>
  <c r="O244" i="28"/>
  <c r="P222" i="28"/>
  <c r="O222" i="28"/>
  <c r="P218" i="28"/>
  <c r="O218" i="28"/>
  <c r="P211" i="28"/>
  <c r="O211" i="28"/>
  <c r="P207" i="28"/>
  <c r="O207" i="28"/>
  <c r="P203" i="28"/>
  <c r="O203" i="28"/>
  <c r="P199" i="28"/>
  <c r="O199" i="28"/>
  <c r="P195" i="28"/>
  <c r="O195" i="28"/>
  <c r="P190" i="28"/>
  <c r="O190" i="28"/>
  <c r="P185" i="28"/>
  <c r="O185" i="28"/>
  <c r="P179" i="28"/>
  <c r="O179" i="28"/>
  <c r="P174" i="28"/>
  <c r="O174" i="28"/>
  <c r="P170" i="28"/>
  <c r="O170" i="28"/>
  <c r="P166" i="28"/>
  <c r="O166" i="28"/>
  <c r="P162" i="28"/>
  <c r="O162" i="28"/>
  <c r="P158" i="28"/>
  <c r="O158" i="28"/>
  <c r="P95" i="28"/>
  <c r="O95" i="28"/>
  <c r="P91" i="28"/>
  <c r="O91" i="28"/>
  <c r="W69" i="28"/>
  <c r="P69" i="28"/>
  <c r="O69" i="28"/>
  <c r="W63" i="28"/>
  <c r="P63" i="28"/>
  <c r="O63" i="28"/>
  <c r="W58" i="28"/>
  <c r="P58" i="28"/>
  <c r="O58" i="28"/>
  <c r="W46" i="28"/>
  <c r="P46" i="28"/>
  <c r="O46" i="28"/>
  <c r="W40" i="28"/>
  <c r="P40" i="28"/>
  <c r="O40" i="28"/>
  <c r="W34" i="28"/>
  <c r="P34" i="28"/>
  <c r="O34" i="28"/>
  <c r="P278" i="28"/>
  <c r="O278" i="28"/>
  <c r="P275" i="28"/>
  <c r="O275" i="28"/>
  <c r="P272" i="28"/>
  <c r="O272" i="28"/>
  <c r="P269" i="28"/>
  <c r="O269" i="28"/>
  <c r="P266" i="28"/>
  <c r="O266" i="28"/>
  <c r="P263" i="28"/>
  <c r="O263" i="28"/>
  <c r="P259" i="28"/>
  <c r="O259" i="28"/>
  <c r="P255" i="28"/>
  <c r="O255" i="28"/>
  <c r="P251" i="28"/>
  <c r="O251" i="28"/>
  <c r="P247" i="28"/>
  <c r="O247" i="28"/>
  <c r="P243" i="28"/>
  <c r="O243" i="28"/>
  <c r="P240" i="28"/>
  <c r="O240" i="28"/>
  <c r="P237" i="28"/>
  <c r="O237" i="28"/>
  <c r="P234" i="28"/>
  <c r="O234" i="28"/>
  <c r="P231" i="28"/>
  <c r="O231" i="28"/>
  <c r="P228" i="28"/>
  <c r="O228" i="28"/>
  <c r="P225" i="28"/>
  <c r="O225" i="28"/>
  <c r="P221" i="28"/>
  <c r="O221" i="28"/>
  <c r="P217" i="28"/>
  <c r="O217" i="28"/>
  <c r="P214" i="28"/>
  <c r="O214" i="28"/>
  <c r="P210" i="28"/>
  <c r="O210" i="28"/>
  <c r="P206" i="28"/>
  <c r="O206" i="28"/>
  <c r="P202" i="28"/>
  <c r="O202" i="28"/>
  <c r="P198" i="28"/>
  <c r="O198" i="28"/>
  <c r="P194" i="28"/>
  <c r="O194" i="28"/>
  <c r="P189" i="28"/>
  <c r="O189" i="28"/>
  <c r="P184" i="28"/>
  <c r="O184" i="28"/>
  <c r="P178" i="28"/>
  <c r="O178" i="28"/>
  <c r="P173" i="28"/>
  <c r="O173" i="28"/>
  <c r="P169" i="28"/>
  <c r="O169" i="28"/>
  <c r="P165" i="28"/>
  <c r="O165" i="28"/>
  <c r="P161" i="28"/>
  <c r="O161" i="28"/>
  <c r="P157" i="28"/>
  <c r="O157" i="28"/>
  <c r="P151" i="28"/>
  <c r="O151" i="28"/>
  <c r="P146" i="28"/>
  <c r="O146" i="28"/>
  <c r="P143" i="28"/>
  <c r="O143" i="28"/>
  <c r="P140" i="28"/>
  <c r="O140" i="28"/>
  <c r="P137" i="28"/>
  <c r="O137" i="28"/>
  <c r="P134" i="28"/>
  <c r="O134" i="28"/>
  <c r="P131" i="28"/>
  <c r="O131" i="28"/>
  <c r="P128" i="28"/>
  <c r="O128" i="28"/>
  <c r="P125" i="28"/>
  <c r="O125" i="28"/>
  <c r="P122" i="28"/>
  <c r="O122" i="28"/>
  <c r="P119" i="28"/>
  <c r="O119" i="28"/>
  <c r="P116" i="28"/>
  <c r="O116" i="28"/>
  <c r="P113" i="28"/>
  <c r="O113" i="28"/>
  <c r="P110" i="28"/>
  <c r="O110" i="28"/>
  <c r="P107" i="28"/>
  <c r="O107" i="28"/>
  <c r="P104" i="28"/>
  <c r="O104" i="28"/>
  <c r="P101" i="28"/>
  <c r="O101" i="28"/>
  <c r="P98" i="28"/>
  <c r="O98" i="28"/>
  <c r="P94" i="28"/>
  <c r="O94" i="28"/>
  <c r="P90" i="28"/>
  <c r="O90" i="28"/>
  <c r="W86" i="28"/>
  <c r="P86" i="28"/>
  <c r="O86" i="28"/>
  <c r="W82" i="28"/>
  <c r="P82" i="28"/>
  <c r="O82" i="28"/>
  <c r="W77" i="28"/>
  <c r="P77" i="28"/>
  <c r="O77" i="28"/>
  <c r="W74" i="28"/>
  <c r="P74" i="28"/>
  <c r="O74" i="28"/>
  <c r="W68" i="28"/>
  <c r="P68" i="28"/>
  <c r="O68" i="28"/>
  <c r="W62" i="28"/>
  <c r="P62" i="28"/>
  <c r="O62" i="28"/>
  <c r="W57" i="28"/>
  <c r="P57" i="28"/>
  <c r="O57" i="28"/>
  <c r="W51" i="28"/>
  <c r="P51" i="28"/>
  <c r="O51" i="28"/>
  <c r="W45" i="28"/>
  <c r="P45" i="28"/>
  <c r="O45" i="28"/>
  <c r="W39" i="28"/>
  <c r="P39" i="28"/>
  <c r="O39" i="28"/>
  <c r="W33" i="28"/>
  <c r="P33" i="28"/>
  <c r="O33" i="28"/>
  <c r="P26" i="28"/>
  <c r="O26" i="28"/>
  <c r="P18" i="28"/>
  <c r="O18" i="28"/>
  <c r="P13" i="28"/>
  <c r="O13" i="28"/>
  <c r="P8" i="28"/>
  <c r="O8" i="28"/>
  <c r="P3" i="28"/>
  <c r="O3" i="28"/>
  <c r="P280" i="28"/>
  <c r="O280" i="28"/>
  <c r="P277" i="28"/>
  <c r="O277" i="28"/>
  <c r="P274" i="28"/>
  <c r="O274" i="28"/>
  <c r="P271" i="28"/>
  <c r="O271" i="28"/>
  <c r="P268" i="28"/>
  <c r="O268" i="28"/>
  <c r="P265" i="28"/>
  <c r="O265" i="28"/>
  <c r="P262" i="28"/>
  <c r="O262" i="28"/>
  <c r="P258" i="28"/>
  <c r="O258" i="28"/>
  <c r="P254" i="28"/>
  <c r="O254" i="28"/>
  <c r="P250" i="28"/>
  <c r="O250" i="28"/>
  <c r="P246" i="28"/>
  <c r="O246" i="28"/>
  <c r="P242" i="28"/>
  <c r="O242" i="28"/>
  <c r="P239" i="28"/>
  <c r="O239" i="28"/>
  <c r="P236" i="28"/>
  <c r="O236" i="28"/>
  <c r="P233" i="28"/>
  <c r="O233" i="28"/>
  <c r="P230" i="28"/>
  <c r="O230" i="28"/>
  <c r="P227" i="28"/>
  <c r="O227" i="28"/>
  <c r="P224" i="28"/>
  <c r="O224" i="28"/>
  <c r="P220" i="28"/>
  <c r="O220" i="28"/>
  <c r="P216" i="28"/>
  <c r="O216" i="28"/>
  <c r="P213" i="28"/>
  <c r="O213" i="28"/>
  <c r="P209" i="28"/>
  <c r="O209" i="28"/>
  <c r="P205" i="28"/>
  <c r="O205" i="28"/>
  <c r="P201" i="28"/>
  <c r="O201" i="28"/>
  <c r="P197" i="28"/>
  <c r="O197" i="28"/>
  <c r="P193" i="28"/>
  <c r="O193" i="28"/>
  <c r="P188" i="28"/>
  <c r="O188" i="28"/>
  <c r="P183" i="28"/>
  <c r="O183" i="28"/>
  <c r="P177" i="28"/>
  <c r="O177" i="28"/>
  <c r="P172" i="28"/>
  <c r="O172" i="28"/>
  <c r="P168" i="28"/>
  <c r="O168" i="28"/>
  <c r="P164" i="28"/>
  <c r="O164" i="28"/>
  <c r="P160" i="28"/>
  <c r="O160" i="28"/>
  <c r="P156" i="28"/>
  <c r="O156" i="28"/>
  <c r="P155" i="28"/>
  <c r="O155" i="28"/>
  <c r="P154" i="28"/>
  <c r="O154" i="28"/>
  <c r="P153" i="28"/>
  <c r="O153" i="28"/>
  <c r="P150" i="28"/>
  <c r="O150" i="28"/>
  <c r="P148" i="28"/>
  <c r="O148" i="28"/>
  <c r="P145" i="28"/>
  <c r="O145" i="28"/>
  <c r="P142" i="28"/>
  <c r="O142" i="28"/>
  <c r="P139" i="28"/>
  <c r="O139" i="28"/>
  <c r="P136" i="28"/>
  <c r="O136" i="28"/>
  <c r="P133" i="28"/>
  <c r="O133" i="28"/>
  <c r="P130" i="28"/>
  <c r="O130" i="28"/>
  <c r="P127" i="28"/>
  <c r="O127" i="28"/>
  <c r="P124" i="28"/>
  <c r="O124" i="28"/>
  <c r="P121" i="28"/>
  <c r="O121" i="28"/>
  <c r="P118" i="28"/>
  <c r="O118" i="28"/>
  <c r="P115" i="28"/>
  <c r="O115" i="28"/>
  <c r="P112" i="28"/>
  <c r="O112" i="28"/>
  <c r="P109" i="28"/>
  <c r="O109" i="28"/>
  <c r="P106" i="28"/>
  <c r="O106" i="28"/>
  <c r="P103" i="28"/>
  <c r="O103" i="28"/>
  <c r="P100" i="28"/>
  <c r="O100" i="28"/>
  <c r="P97" i="28"/>
  <c r="O97" i="28"/>
  <c r="P93" i="28"/>
  <c r="O93" i="28"/>
  <c r="P89" i="28"/>
  <c r="O89" i="28"/>
  <c r="W85" i="28"/>
  <c r="P85" i="28"/>
  <c r="O85" i="28"/>
  <c r="W81" i="28"/>
  <c r="P81" i="28"/>
  <c r="O81" i="28"/>
  <c r="W73" i="28"/>
  <c r="P73" i="28"/>
  <c r="O73" i="28"/>
  <c r="W67" i="28"/>
  <c r="P67" i="28"/>
  <c r="O67" i="28"/>
  <c r="W61" i="28"/>
  <c r="P61" i="28"/>
  <c r="O61" i="28"/>
  <c r="W56" i="28"/>
  <c r="P56" i="28"/>
  <c r="O56" i="28"/>
  <c r="W50" i="28"/>
  <c r="P50" i="28"/>
  <c r="O50" i="28"/>
  <c r="W44" i="28"/>
  <c r="P44" i="28"/>
  <c r="O44" i="28"/>
  <c r="W38" i="28"/>
  <c r="P38" i="28"/>
  <c r="O38" i="28"/>
  <c r="W32" i="28"/>
  <c r="P32" i="28"/>
  <c r="O32" i="28"/>
  <c r="W29" i="28"/>
  <c r="P29" i="28"/>
  <c r="O29" i="28"/>
  <c r="P25" i="28"/>
  <c r="O25" i="28"/>
  <c r="P17" i="28"/>
  <c r="O17" i="28"/>
  <c r="P12" i="28"/>
  <c r="O12" i="28"/>
  <c r="P7" i="28"/>
  <c r="O7" i="28"/>
  <c r="P2" i="28"/>
  <c r="O2" i="28"/>
  <c r="P187" i="28"/>
  <c r="O187" i="28"/>
  <c r="P182" i="28"/>
  <c r="O182" i="28"/>
  <c r="P176" i="28"/>
  <c r="O176" i="28"/>
  <c r="W84" i="28"/>
  <c r="P84" i="28"/>
  <c r="O84" i="28"/>
  <c r="W80" i="28"/>
  <c r="P80" i="28"/>
  <c r="O80" i="28"/>
  <c r="W76" i="28"/>
  <c r="P76" i="28"/>
  <c r="O76" i="28"/>
  <c r="W72" i="28"/>
  <c r="P72" i="28"/>
  <c r="O72" i="28"/>
  <c r="W66" i="28"/>
  <c r="P66" i="28"/>
  <c r="O66" i="28"/>
  <c r="W60" i="28"/>
  <c r="P60" i="28"/>
  <c r="O60" i="28"/>
  <c r="W55" i="28"/>
  <c r="P55" i="28"/>
  <c r="O55" i="28"/>
  <c r="W54" i="28"/>
  <c r="P54" i="28"/>
  <c r="O54" i="28"/>
  <c r="W49" i="28"/>
  <c r="P49" i="28"/>
  <c r="O49" i="28"/>
  <c r="W43" i="28"/>
  <c r="P43" i="28"/>
  <c r="O43" i="28"/>
  <c r="W37" i="28"/>
  <c r="P37" i="28"/>
  <c r="O37" i="28"/>
  <c r="W31" i="28"/>
  <c r="P31" i="28"/>
  <c r="O31" i="28"/>
  <c r="W28" i="28"/>
  <c r="P28" i="28"/>
  <c r="O28" i="28"/>
  <c r="P24" i="28"/>
  <c r="O24" i="28"/>
  <c r="P21" i="28"/>
  <c r="O21" i="28"/>
  <c r="P16" i="28"/>
  <c r="O16" i="28"/>
  <c r="P11" i="28"/>
  <c r="O11" i="28"/>
  <c r="P6" i="28"/>
  <c r="O6" i="28"/>
  <c r="P552" i="27"/>
  <c r="O552" i="27"/>
  <c r="P546" i="27"/>
  <c r="O546" i="27"/>
  <c r="P540" i="27"/>
  <c r="O540" i="27"/>
  <c r="P534" i="27"/>
  <c r="O534" i="27"/>
  <c r="P528" i="27"/>
  <c r="O528" i="27"/>
  <c r="P522" i="27"/>
  <c r="O522" i="27"/>
  <c r="P516" i="27"/>
  <c r="O516" i="27"/>
  <c r="P510" i="27"/>
  <c r="O510" i="27"/>
  <c r="P504" i="27"/>
  <c r="O504" i="27"/>
  <c r="P498" i="27"/>
  <c r="O498" i="27"/>
  <c r="P492" i="27"/>
  <c r="O492" i="27"/>
  <c r="P486" i="27"/>
  <c r="O486" i="27"/>
  <c r="P480" i="27"/>
  <c r="O480" i="27"/>
  <c r="P474" i="27"/>
  <c r="O474" i="27"/>
  <c r="P468" i="27"/>
  <c r="O468" i="27"/>
  <c r="P462" i="27"/>
  <c r="O462" i="27"/>
  <c r="P456" i="27"/>
  <c r="O456" i="27"/>
  <c r="P450" i="27"/>
  <c r="O450" i="27"/>
  <c r="P444" i="27"/>
  <c r="O444" i="27"/>
  <c r="P438" i="27"/>
  <c r="O438" i="27"/>
  <c r="P432" i="27"/>
  <c r="O432" i="27"/>
  <c r="P426" i="27"/>
  <c r="O426" i="27"/>
  <c r="P420" i="27"/>
  <c r="O420" i="27"/>
  <c r="P414" i="27"/>
  <c r="O414" i="27"/>
  <c r="P408" i="27"/>
  <c r="O408" i="27"/>
  <c r="P402" i="27"/>
  <c r="O402" i="27"/>
  <c r="P396" i="27"/>
  <c r="O396" i="27"/>
  <c r="P390" i="27"/>
  <c r="O390" i="27"/>
  <c r="P384" i="27"/>
  <c r="O384" i="27"/>
  <c r="P378" i="27"/>
  <c r="O378" i="27"/>
  <c r="P372" i="27"/>
  <c r="O372" i="27"/>
  <c r="P366" i="27"/>
  <c r="O366" i="27"/>
  <c r="P360" i="27"/>
  <c r="O360" i="27"/>
  <c r="P354" i="27"/>
  <c r="O354" i="27"/>
  <c r="P348" i="27"/>
  <c r="O348" i="27"/>
  <c r="P342" i="27"/>
  <c r="O342" i="27"/>
  <c r="P336" i="27"/>
  <c r="O336" i="27"/>
  <c r="P330" i="27"/>
  <c r="O330" i="27"/>
  <c r="P324" i="27"/>
  <c r="O324" i="27"/>
  <c r="P318" i="27"/>
  <c r="O318" i="27"/>
  <c r="P312" i="27"/>
  <c r="O312" i="27"/>
  <c r="P306" i="27"/>
  <c r="O306" i="27"/>
  <c r="P300" i="27"/>
  <c r="O300" i="27"/>
  <c r="P294" i="27"/>
  <c r="O294" i="27"/>
  <c r="P288" i="27"/>
  <c r="O288" i="27"/>
  <c r="P282" i="27"/>
  <c r="O282" i="27"/>
  <c r="P276" i="27"/>
  <c r="O276" i="27"/>
  <c r="P270" i="27"/>
  <c r="O270" i="27"/>
  <c r="P264" i="27"/>
  <c r="O264" i="27"/>
  <c r="P258" i="27"/>
  <c r="O258" i="27"/>
  <c r="P252" i="27"/>
  <c r="O252" i="27"/>
  <c r="P246" i="27"/>
  <c r="O246" i="27"/>
  <c r="P240" i="27"/>
  <c r="O240" i="27"/>
  <c r="P234" i="27"/>
  <c r="O234" i="27"/>
  <c r="P228" i="27"/>
  <c r="O228" i="27"/>
  <c r="P222" i="27"/>
  <c r="O222" i="27"/>
  <c r="P216" i="27"/>
  <c r="O216" i="27"/>
  <c r="P210" i="27"/>
  <c r="O210" i="27"/>
  <c r="P204" i="27"/>
  <c r="O204" i="27"/>
  <c r="S198" i="27"/>
  <c r="P198" i="27"/>
  <c r="O198" i="27"/>
  <c r="S192" i="27"/>
  <c r="P192" i="27"/>
  <c r="O192" i="27"/>
  <c r="S186" i="27"/>
  <c r="P186" i="27"/>
  <c r="O186" i="27"/>
  <c r="S180" i="27"/>
  <c r="P180" i="27"/>
  <c r="O180" i="27"/>
  <c r="S174" i="27"/>
  <c r="P174" i="27"/>
  <c r="O174" i="27"/>
  <c r="S168" i="27"/>
  <c r="P168" i="27"/>
  <c r="O168" i="27"/>
  <c r="S162" i="27"/>
  <c r="P162" i="27"/>
  <c r="O162" i="27"/>
  <c r="S156" i="27"/>
  <c r="P156" i="27"/>
  <c r="O156" i="27"/>
  <c r="S150" i="27"/>
  <c r="P150" i="27"/>
  <c r="O150" i="27"/>
  <c r="S144" i="27"/>
  <c r="P144" i="27"/>
  <c r="O144" i="27"/>
  <c r="S138" i="27"/>
  <c r="P138" i="27"/>
  <c r="O138" i="27"/>
  <c r="S132" i="27"/>
  <c r="P132" i="27"/>
  <c r="O132" i="27"/>
  <c r="S126" i="27"/>
  <c r="P126" i="27"/>
  <c r="O126" i="27"/>
  <c r="S120" i="27"/>
  <c r="P120" i="27"/>
  <c r="O120" i="27"/>
  <c r="S114" i="27"/>
  <c r="P114" i="27"/>
  <c r="O114" i="27"/>
  <c r="S108" i="27"/>
  <c r="P108" i="27"/>
  <c r="O108" i="27"/>
  <c r="S102" i="27"/>
  <c r="P102" i="27"/>
  <c r="O102" i="27"/>
  <c r="S96" i="27"/>
  <c r="P96" i="27"/>
  <c r="O96" i="27"/>
  <c r="S90" i="27"/>
  <c r="P90" i="27"/>
  <c r="O90" i="27"/>
  <c r="S84" i="27"/>
  <c r="P84" i="27"/>
  <c r="O84" i="27"/>
  <c r="S78" i="27"/>
  <c r="P78" i="27"/>
  <c r="O78" i="27"/>
  <c r="S72" i="27"/>
  <c r="P72" i="27"/>
  <c r="O72" i="27"/>
  <c r="S66" i="27"/>
  <c r="P66" i="27"/>
  <c r="O66" i="27"/>
  <c r="S60" i="27"/>
  <c r="P60" i="27"/>
  <c r="O60" i="27"/>
  <c r="S54" i="27"/>
  <c r="P54" i="27"/>
  <c r="O54" i="27"/>
  <c r="P48" i="27"/>
  <c r="O48" i="27"/>
  <c r="P42" i="27"/>
  <c r="O42" i="27"/>
  <c r="P36" i="27"/>
  <c r="O36" i="27"/>
  <c r="P30" i="27"/>
  <c r="O30" i="27"/>
  <c r="P24" i="27"/>
  <c r="O24" i="27"/>
  <c r="P18" i="27"/>
  <c r="O18" i="27"/>
  <c r="P12" i="27"/>
  <c r="O12" i="27"/>
  <c r="P6" i="27"/>
  <c r="O6" i="27"/>
  <c r="P551" i="27"/>
  <c r="O551" i="27"/>
  <c r="P545" i="27"/>
  <c r="O545" i="27"/>
  <c r="P539" i="27"/>
  <c r="O539" i="27"/>
  <c r="P533" i="27"/>
  <c r="O533" i="27"/>
  <c r="P527" i="27"/>
  <c r="O527" i="27"/>
  <c r="P521" i="27"/>
  <c r="O521" i="27"/>
  <c r="P515" i="27"/>
  <c r="O515" i="27"/>
  <c r="P509" i="27"/>
  <c r="O509" i="27"/>
  <c r="P503" i="27"/>
  <c r="O503" i="27"/>
  <c r="P497" i="27"/>
  <c r="O497" i="27"/>
  <c r="P491" i="27"/>
  <c r="O491" i="27"/>
  <c r="P485" i="27"/>
  <c r="O485" i="27"/>
  <c r="P479" i="27"/>
  <c r="O479" i="27"/>
  <c r="P473" i="27"/>
  <c r="O473" i="27"/>
  <c r="P467" i="27"/>
  <c r="O467" i="27"/>
  <c r="P461" i="27"/>
  <c r="O461" i="27"/>
  <c r="P455" i="27"/>
  <c r="O455" i="27"/>
  <c r="P449" i="27"/>
  <c r="O449" i="27"/>
  <c r="P443" i="27"/>
  <c r="O443" i="27"/>
  <c r="P437" i="27"/>
  <c r="O437" i="27"/>
  <c r="P431" i="27"/>
  <c r="O431" i="27"/>
  <c r="P425" i="27"/>
  <c r="O425" i="27"/>
  <c r="P419" i="27"/>
  <c r="O419" i="27"/>
  <c r="P413" i="27"/>
  <c r="O413" i="27"/>
  <c r="P407" i="27"/>
  <c r="O407" i="27"/>
  <c r="P401" i="27"/>
  <c r="O401" i="27"/>
  <c r="P395" i="27"/>
  <c r="O395" i="27"/>
  <c r="P389" i="27"/>
  <c r="O389" i="27"/>
  <c r="P383" i="27"/>
  <c r="O383" i="27"/>
  <c r="P377" i="27"/>
  <c r="O377" i="27"/>
  <c r="P371" i="27"/>
  <c r="O371" i="27"/>
  <c r="P365" i="27"/>
  <c r="O365" i="27"/>
  <c r="P359" i="27"/>
  <c r="O359" i="27"/>
  <c r="P353" i="27"/>
  <c r="O353" i="27"/>
  <c r="P347" i="27"/>
  <c r="O347" i="27"/>
  <c r="P341" i="27"/>
  <c r="O341" i="27"/>
  <c r="P335" i="27"/>
  <c r="O335" i="27"/>
  <c r="P329" i="27"/>
  <c r="O329" i="27"/>
  <c r="P323" i="27"/>
  <c r="O323" i="27"/>
  <c r="P317" i="27"/>
  <c r="O317" i="27"/>
  <c r="P311" i="27"/>
  <c r="O311" i="27"/>
  <c r="P305" i="27"/>
  <c r="O305" i="27"/>
  <c r="P299" i="27"/>
  <c r="O299" i="27"/>
  <c r="P293" i="27"/>
  <c r="O293" i="27"/>
  <c r="P287" i="27"/>
  <c r="O287" i="27"/>
  <c r="P281" i="27"/>
  <c r="O281" i="27"/>
  <c r="P275" i="27"/>
  <c r="O275" i="27"/>
  <c r="P269" i="27"/>
  <c r="O269" i="27"/>
  <c r="P263" i="27"/>
  <c r="O263" i="27"/>
  <c r="P257" i="27"/>
  <c r="O257" i="27"/>
  <c r="P251" i="27"/>
  <c r="O251" i="27"/>
  <c r="P245" i="27"/>
  <c r="O245" i="27"/>
  <c r="P239" i="27"/>
  <c r="O239" i="27"/>
  <c r="P233" i="27"/>
  <c r="O233" i="27"/>
  <c r="P227" i="27"/>
  <c r="O227" i="27"/>
  <c r="P221" i="27"/>
  <c r="O221" i="27"/>
  <c r="P215" i="27"/>
  <c r="O215" i="27"/>
  <c r="P209" i="27"/>
  <c r="O209" i="27"/>
  <c r="P203" i="27"/>
  <c r="O203" i="27"/>
  <c r="S197" i="27"/>
  <c r="P197" i="27"/>
  <c r="O197" i="27"/>
  <c r="S191" i="27"/>
  <c r="P191" i="27"/>
  <c r="O191" i="27"/>
  <c r="S185" i="27"/>
  <c r="P185" i="27"/>
  <c r="O185" i="27"/>
  <c r="S179" i="27"/>
  <c r="P179" i="27"/>
  <c r="O179" i="27"/>
  <c r="S173" i="27"/>
  <c r="P173" i="27"/>
  <c r="O173" i="27"/>
  <c r="S167" i="27"/>
  <c r="P167" i="27"/>
  <c r="O167" i="27"/>
  <c r="S161" i="27"/>
  <c r="P161" i="27"/>
  <c r="O161" i="27"/>
  <c r="S155" i="27"/>
  <c r="P155" i="27"/>
  <c r="O155" i="27"/>
  <c r="S149" i="27"/>
  <c r="P149" i="27"/>
  <c r="O149" i="27"/>
  <c r="S143" i="27"/>
  <c r="P143" i="27"/>
  <c r="O143" i="27"/>
  <c r="S137" i="27"/>
  <c r="P137" i="27"/>
  <c r="O137" i="27"/>
  <c r="S131" i="27"/>
  <c r="P131" i="27"/>
  <c r="O131" i="27"/>
  <c r="S125" i="27"/>
  <c r="P125" i="27"/>
  <c r="O125" i="27"/>
  <c r="S119" i="27"/>
  <c r="P119" i="27"/>
  <c r="O119" i="27"/>
  <c r="S113" i="27"/>
  <c r="P113" i="27"/>
  <c r="O113" i="27"/>
  <c r="S107" i="27"/>
  <c r="P107" i="27"/>
  <c r="O107" i="27"/>
  <c r="S101" i="27"/>
  <c r="P101" i="27"/>
  <c r="O101" i="27"/>
  <c r="S95" i="27"/>
  <c r="P95" i="27"/>
  <c r="O95" i="27"/>
  <c r="S89" i="27"/>
  <c r="P89" i="27"/>
  <c r="O89" i="27"/>
  <c r="S83" i="27"/>
  <c r="P83" i="27"/>
  <c r="O83" i="27"/>
  <c r="S77" i="27"/>
  <c r="P77" i="27"/>
  <c r="O77" i="27"/>
  <c r="S71" i="27"/>
  <c r="P71" i="27"/>
  <c r="O71" i="27"/>
  <c r="S65" i="27"/>
  <c r="P65" i="27"/>
  <c r="O65" i="27"/>
  <c r="S59" i="27"/>
  <c r="P59" i="27"/>
  <c r="O59" i="27"/>
  <c r="S53" i="27"/>
  <c r="P53" i="27"/>
  <c r="O53" i="27"/>
  <c r="P47" i="27"/>
  <c r="O47" i="27"/>
  <c r="P41" i="27"/>
  <c r="O41" i="27"/>
  <c r="P35" i="27"/>
  <c r="O35" i="27"/>
  <c r="P29" i="27"/>
  <c r="O29" i="27"/>
  <c r="P23" i="27"/>
  <c r="O23" i="27"/>
  <c r="P17" i="27"/>
  <c r="O17" i="27"/>
  <c r="P11" i="27"/>
  <c r="O11" i="27"/>
  <c r="P5" i="27"/>
  <c r="O5" i="27"/>
  <c r="P550" i="27"/>
  <c r="O550" i="27"/>
  <c r="P544" i="27"/>
  <c r="O544" i="27"/>
  <c r="P538" i="27"/>
  <c r="O538" i="27"/>
  <c r="P532" i="27"/>
  <c r="O532" i="27"/>
  <c r="P526" i="27"/>
  <c r="O526" i="27"/>
  <c r="P520" i="27"/>
  <c r="O520" i="27"/>
  <c r="P514" i="27"/>
  <c r="O514" i="27"/>
  <c r="P508" i="27"/>
  <c r="O508" i="27"/>
  <c r="P502" i="27"/>
  <c r="O502" i="27"/>
  <c r="P496" i="27"/>
  <c r="O496" i="27"/>
  <c r="P490" i="27"/>
  <c r="O490" i="27"/>
  <c r="P484" i="27"/>
  <c r="O484" i="27"/>
  <c r="P478" i="27"/>
  <c r="O478" i="27"/>
  <c r="P472" i="27"/>
  <c r="O472" i="27"/>
  <c r="P466" i="27"/>
  <c r="O466" i="27"/>
  <c r="P460" i="27"/>
  <c r="O460" i="27"/>
  <c r="P454" i="27"/>
  <c r="O454" i="27"/>
  <c r="P448" i="27"/>
  <c r="O448" i="27"/>
  <c r="P442" i="27"/>
  <c r="O442" i="27"/>
  <c r="P436" i="27"/>
  <c r="O436" i="27"/>
  <c r="P430" i="27"/>
  <c r="O430" i="27"/>
  <c r="P424" i="27"/>
  <c r="O424" i="27"/>
  <c r="P418" i="27"/>
  <c r="O418" i="27"/>
  <c r="P412" i="27"/>
  <c r="O412" i="27"/>
  <c r="P406" i="27"/>
  <c r="O406" i="27"/>
  <c r="P400" i="27"/>
  <c r="O400" i="27"/>
  <c r="P394" i="27"/>
  <c r="O394" i="27"/>
  <c r="P388" i="27"/>
  <c r="O388" i="27"/>
  <c r="P382" i="27"/>
  <c r="O382" i="27"/>
  <c r="P376" i="27"/>
  <c r="O376" i="27"/>
  <c r="P370" i="27"/>
  <c r="O370" i="27"/>
  <c r="P364" i="27"/>
  <c r="O364" i="27"/>
  <c r="P358" i="27"/>
  <c r="O358" i="27"/>
  <c r="P352" i="27"/>
  <c r="O352" i="27"/>
  <c r="P346" i="27"/>
  <c r="O346" i="27"/>
  <c r="P340" i="27"/>
  <c r="O340" i="27"/>
  <c r="P334" i="27"/>
  <c r="O334" i="27"/>
  <c r="P328" i="27"/>
  <c r="O328" i="27"/>
  <c r="P322" i="27"/>
  <c r="O322" i="27"/>
  <c r="P316" i="27"/>
  <c r="O316" i="27"/>
  <c r="P310" i="27"/>
  <c r="O310" i="27"/>
  <c r="P304" i="27"/>
  <c r="O304" i="27"/>
  <c r="P298" i="27"/>
  <c r="O298" i="27"/>
  <c r="P292" i="27"/>
  <c r="O292" i="27"/>
  <c r="P286" i="27"/>
  <c r="O286" i="27"/>
  <c r="P280" i="27"/>
  <c r="O280" i="27"/>
  <c r="P274" i="27"/>
  <c r="O274" i="27"/>
  <c r="P268" i="27"/>
  <c r="O268" i="27"/>
  <c r="P262" i="27"/>
  <c r="O262" i="27"/>
  <c r="P256" i="27"/>
  <c r="O256" i="27"/>
  <c r="P250" i="27"/>
  <c r="O250" i="27"/>
  <c r="P244" i="27"/>
  <c r="O244" i="27"/>
  <c r="P238" i="27"/>
  <c r="O238" i="27"/>
  <c r="P232" i="27"/>
  <c r="O232" i="27"/>
  <c r="P226" i="27"/>
  <c r="O226" i="27"/>
  <c r="P220" i="27"/>
  <c r="O220" i="27"/>
  <c r="P214" i="27"/>
  <c r="O214" i="27"/>
  <c r="P208" i="27"/>
  <c r="O208" i="27"/>
  <c r="P202" i="27"/>
  <c r="O202" i="27"/>
  <c r="S196" i="27"/>
  <c r="P196" i="27"/>
  <c r="O196" i="27"/>
  <c r="S190" i="27"/>
  <c r="P190" i="27"/>
  <c r="O190" i="27"/>
  <c r="S184" i="27"/>
  <c r="P184" i="27"/>
  <c r="O184" i="27"/>
  <c r="S178" i="27"/>
  <c r="P178" i="27"/>
  <c r="O178" i="27"/>
  <c r="S172" i="27"/>
  <c r="P172" i="27"/>
  <c r="O172" i="27"/>
  <c r="S166" i="27"/>
  <c r="P166" i="27"/>
  <c r="O166" i="27"/>
  <c r="S160" i="27"/>
  <c r="P160" i="27"/>
  <c r="O160" i="27"/>
  <c r="S154" i="27"/>
  <c r="P154" i="27"/>
  <c r="O154" i="27"/>
  <c r="S148" i="27"/>
  <c r="P148" i="27"/>
  <c r="O148" i="27"/>
  <c r="S142" i="27"/>
  <c r="P142" i="27"/>
  <c r="O142" i="27"/>
  <c r="S136" i="27"/>
  <c r="P136" i="27"/>
  <c r="O136" i="27"/>
  <c r="S130" i="27"/>
  <c r="P130" i="27"/>
  <c r="O130" i="27"/>
  <c r="S124" i="27"/>
  <c r="P124" i="27"/>
  <c r="O124" i="27"/>
  <c r="S118" i="27"/>
  <c r="P118" i="27"/>
  <c r="O118" i="27"/>
  <c r="S112" i="27"/>
  <c r="P112" i="27"/>
  <c r="O112" i="27"/>
  <c r="S106" i="27"/>
  <c r="P106" i="27"/>
  <c r="O106" i="27"/>
  <c r="S100" i="27"/>
  <c r="P100" i="27"/>
  <c r="O100" i="27"/>
  <c r="S94" i="27"/>
  <c r="P94" i="27"/>
  <c r="O94" i="27"/>
  <c r="S88" i="27"/>
  <c r="P88" i="27"/>
  <c r="O88" i="27"/>
  <c r="S82" i="27"/>
  <c r="P82" i="27"/>
  <c r="O82" i="27"/>
  <c r="S76" i="27"/>
  <c r="P76" i="27"/>
  <c r="O76" i="27"/>
  <c r="S70" i="27"/>
  <c r="P70" i="27"/>
  <c r="O70" i="27"/>
  <c r="S64" i="27"/>
  <c r="P64" i="27"/>
  <c r="O64" i="27"/>
  <c r="S58" i="27"/>
  <c r="P58" i="27"/>
  <c r="O58" i="27"/>
  <c r="S52" i="27"/>
  <c r="P52" i="27"/>
  <c r="O52" i="27"/>
  <c r="P46" i="27"/>
  <c r="O46" i="27"/>
  <c r="P40" i="27"/>
  <c r="O40" i="27"/>
  <c r="P34" i="27"/>
  <c r="O34" i="27"/>
  <c r="P28" i="27"/>
  <c r="O28" i="27"/>
  <c r="P22" i="27"/>
  <c r="O22" i="27"/>
  <c r="P16" i="27"/>
  <c r="O16" i="27"/>
  <c r="P10" i="27"/>
  <c r="O10" i="27"/>
  <c r="P4" i="27"/>
  <c r="O4" i="27"/>
  <c r="P549" i="27"/>
  <c r="O549" i="27"/>
  <c r="P543" i="27"/>
  <c r="O543" i="27"/>
  <c r="P537" i="27"/>
  <c r="O537" i="27"/>
  <c r="P531" i="27"/>
  <c r="O531" i="27"/>
  <c r="P525" i="27"/>
  <c r="O525" i="27"/>
  <c r="P519" i="27"/>
  <c r="O519" i="27"/>
  <c r="P513" i="27"/>
  <c r="O513" i="27"/>
  <c r="P507" i="27"/>
  <c r="O507" i="27"/>
  <c r="P501" i="27"/>
  <c r="O501" i="27"/>
  <c r="P495" i="27"/>
  <c r="O495" i="27"/>
  <c r="P489" i="27"/>
  <c r="O489" i="27"/>
  <c r="P483" i="27"/>
  <c r="O483" i="27"/>
  <c r="P477" i="27"/>
  <c r="O477" i="27"/>
  <c r="P471" i="27"/>
  <c r="O471" i="27"/>
  <c r="P465" i="27"/>
  <c r="O465" i="27"/>
  <c r="P459" i="27"/>
  <c r="O459" i="27"/>
  <c r="P453" i="27"/>
  <c r="O453" i="27"/>
  <c r="P447" i="27"/>
  <c r="O447" i="27"/>
  <c r="P441" i="27"/>
  <c r="O441" i="27"/>
  <c r="P435" i="27"/>
  <c r="O435" i="27"/>
  <c r="P429" i="27"/>
  <c r="O429" i="27"/>
  <c r="P423" i="27"/>
  <c r="O423" i="27"/>
  <c r="P417" i="27"/>
  <c r="O417" i="27"/>
  <c r="P411" i="27"/>
  <c r="O411" i="27"/>
  <c r="P405" i="27"/>
  <c r="O405" i="27"/>
  <c r="P399" i="27"/>
  <c r="O399" i="27"/>
  <c r="P393" i="27"/>
  <c r="O393" i="27"/>
  <c r="P387" i="27"/>
  <c r="O387" i="27"/>
  <c r="P381" i="27"/>
  <c r="O381" i="27"/>
  <c r="P375" i="27"/>
  <c r="O375" i="27"/>
  <c r="P369" i="27"/>
  <c r="O369" i="27"/>
  <c r="P363" i="27"/>
  <c r="O363" i="27"/>
  <c r="P357" i="27"/>
  <c r="O357" i="27"/>
  <c r="P351" i="27"/>
  <c r="O351" i="27"/>
  <c r="P345" i="27"/>
  <c r="O345" i="27"/>
  <c r="P339" i="27"/>
  <c r="O339" i="27"/>
  <c r="P333" i="27"/>
  <c r="O333" i="27"/>
  <c r="P327" i="27"/>
  <c r="O327" i="27"/>
  <c r="P321" i="27"/>
  <c r="O321" i="27"/>
  <c r="P315" i="27"/>
  <c r="O315" i="27"/>
  <c r="P309" i="27"/>
  <c r="O309" i="27"/>
  <c r="P303" i="27"/>
  <c r="O303" i="27"/>
  <c r="P297" i="27"/>
  <c r="O297" i="27"/>
  <c r="P291" i="27"/>
  <c r="O291" i="27"/>
  <c r="P285" i="27"/>
  <c r="O285" i="27"/>
  <c r="P279" i="27"/>
  <c r="O279" i="27"/>
  <c r="P273" i="27"/>
  <c r="O273" i="27"/>
  <c r="P267" i="27"/>
  <c r="O267" i="27"/>
  <c r="P261" i="27"/>
  <c r="O261" i="27"/>
  <c r="P255" i="27"/>
  <c r="O255" i="27"/>
  <c r="P249" i="27"/>
  <c r="O249" i="27"/>
  <c r="P243" i="27"/>
  <c r="O243" i="27"/>
  <c r="P237" i="27"/>
  <c r="O237" i="27"/>
  <c r="P231" i="27"/>
  <c r="O231" i="27"/>
  <c r="P225" i="27"/>
  <c r="O225" i="27"/>
  <c r="P219" i="27"/>
  <c r="O219" i="27"/>
  <c r="P213" i="27"/>
  <c r="O213" i="27"/>
  <c r="P207" i="27"/>
  <c r="O207" i="27"/>
  <c r="P201" i="27"/>
  <c r="O201" i="27"/>
  <c r="S195" i="27"/>
  <c r="P195" i="27"/>
  <c r="O195" i="27"/>
  <c r="S189" i="27"/>
  <c r="P189" i="27"/>
  <c r="O189" i="27"/>
  <c r="S183" i="27"/>
  <c r="P183" i="27"/>
  <c r="O183" i="27"/>
  <c r="S177" i="27"/>
  <c r="P177" i="27"/>
  <c r="O177" i="27"/>
  <c r="S171" i="27"/>
  <c r="P171" i="27"/>
  <c r="O171" i="27"/>
  <c r="S165" i="27"/>
  <c r="P165" i="27"/>
  <c r="O165" i="27"/>
  <c r="S159" i="27"/>
  <c r="P159" i="27"/>
  <c r="O159" i="27"/>
  <c r="S153" i="27"/>
  <c r="P153" i="27"/>
  <c r="O153" i="27"/>
  <c r="S147" i="27"/>
  <c r="P147" i="27"/>
  <c r="O147" i="27"/>
  <c r="S141" i="27"/>
  <c r="P141" i="27"/>
  <c r="O141" i="27"/>
  <c r="S135" i="27"/>
  <c r="P135" i="27"/>
  <c r="O135" i="27"/>
  <c r="S129" i="27"/>
  <c r="P129" i="27"/>
  <c r="O129" i="27"/>
  <c r="S123" i="27"/>
  <c r="P123" i="27"/>
  <c r="O123" i="27"/>
  <c r="S117" i="27"/>
  <c r="P117" i="27"/>
  <c r="O117" i="27"/>
  <c r="S111" i="27"/>
  <c r="P111" i="27"/>
  <c r="O111" i="27"/>
  <c r="S105" i="27"/>
  <c r="P105" i="27"/>
  <c r="O105" i="27"/>
  <c r="S99" i="27"/>
  <c r="P99" i="27"/>
  <c r="O99" i="27"/>
  <c r="S93" i="27"/>
  <c r="P93" i="27"/>
  <c r="O93" i="27"/>
  <c r="S87" i="27"/>
  <c r="P87" i="27"/>
  <c r="O87" i="27"/>
  <c r="S81" i="27"/>
  <c r="P81" i="27"/>
  <c r="O81" i="27"/>
  <c r="S75" i="27"/>
  <c r="P75" i="27"/>
  <c r="O75" i="27"/>
  <c r="S69" i="27"/>
  <c r="P69" i="27"/>
  <c r="O69" i="27"/>
  <c r="S63" i="27"/>
  <c r="P63" i="27"/>
  <c r="O63" i="27"/>
  <c r="S57" i="27"/>
  <c r="P57" i="27"/>
  <c r="O57" i="27"/>
  <c r="S51" i="27"/>
  <c r="P51" i="27"/>
  <c r="O51" i="27"/>
  <c r="P45" i="27"/>
  <c r="O45" i="27"/>
  <c r="P39" i="27"/>
  <c r="O39" i="27"/>
  <c r="P33" i="27"/>
  <c r="O33" i="27"/>
  <c r="P27" i="27"/>
  <c r="O27" i="27"/>
  <c r="P21" i="27"/>
  <c r="O21" i="27"/>
  <c r="P15" i="27"/>
  <c r="O15" i="27"/>
  <c r="P9" i="27"/>
  <c r="O9" i="27"/>
  <c r="P3" i="27"/>
  <c r="O3" i="27"/>
  <c r="P548" i="27"/>
  <c r="O548" i="27"/>
  <c r="P542" i="27"/>
  <c r="O542" i="27"/>
  <c r="P536" i="27"/>
  <c r="O536" i="27"/>
  <c r="P530" i="27"/>
  <c r="O530" i="27"/>
  <c r="P524" i="27"/>
  <c r="O524" i="27"/>
  <c r="P518" i="27"/>
  <c r="O518" i="27"/>
  <c r="P512" i="27"/>
  <c r="O512" i="27"/>
  <c r="P506" i="27"/>
  <c r="O506" i="27"/>
  <c r="P500" i="27"/>
  <c r="O500" i="27"/>
  <c r="P494" i="27"/>
  <c r="O494" i="27"/>
  <c r="P488" i="27"/>
  <c r="O488" i="27"/>
  <c r="P482" i="27"/>
  <c r="O482" i="27"/>
  <c r="P476" i="27"/>
  <c r="O476" i="27"/>
  <c r="P470" i="27"/>
  <c r="O470" i="27"/>
  <c r="P464" i="27"/>
  <c r="O464" i="27"/>
  <c r="P458" i="27"/>
  <c r="O458" i="27"/>
  <c r="P452" i="27"/>
  <c r="O452" i="27"/>
  <c r="P446" i="27"/>
  <c r="O446" i="27"/>
  <c r="P440" i="27"/>
  <c r="O440" i="27"/>
  <c r="P434" i="27"/>
  <c r="O434" i="27"/>
  <c r="P428" i="27"/>
  <c r="O428" i="27"/>
  <c r="P422" i="27"/>
  <c r="O422" i="27"/>
  <c r="P416" i="27"/>
  <c r="O416" i="27"/>
  <c r="P410" i="27"/>
  <c r="O410" i="27"/>
  <c r="P404" i="27"/>
  <c r="O404" i="27"/>
  <c r="P398" i="27"/>
  <c r="O398" i="27"/>
  <c r="P392" i="27"/>
  <c r="O392" i="27"/>
  <c r="P386" i="27"/>
  <c r="O386" i="27"/>
  <c r="P380" i="27"/>
  <c r="O380" i="27"/>
  <c r="P374" i="27"/>
  <c r="O374" i="27"/>
  <c r="P368" i="27"/>
  <c r="O368" i="27"/>
  <c r="P362" i="27"/>
  <c r="O362" i="27"/>
  <c r="P356" i="27"/>
  <c r="O356" i="27"/>
  <c r="P350" i="27"/>
  <c r="O350" i="27"/>
  <c r="P344" i="27"/>
  <c r="O344" i="27"/>
  <c r="P338" i="27"/>
  <c r="O338" i="27"/>
  <c r="P332" i="27"/>
  <c r="O332" i="27"/>
  <c r="P326" i="27"/>
  <c r="O326" i="27"/>
  <c r="P320" i="27"/>
  <c r="O320" i="27"/>
  <c r="P314" i="27"/>
  <c r="O314" i="27"/>
  <c r="P308" i="27"/>
  <c r="O308" i="27"/>
  <c r="P302" i="27"/>
  <c r="O302" i="27"/>
  <c r="P296" i="27"/>
  <c r="O296" i="27"/>
  <c r="P290" i="27"/>
  <c r="O290" i="27"/>
  <c r="P284" i="27"/>
  <c r="O284" i="27"/>
  <c r="P278" i="27"/>
  <c r="O278" i="27"/>
  <c r="P272" i="27"/>
  <c r="O272" i="27"/>
  <c r="P266" i="27"/>
  <c r="O266" i="27"/>
  <c r="P260" i="27"/>
  <c r="O260" i="27"/>
  <c r="P254" i="27"/>
  <c r="O254" i="27"/>
  <c r="P248" i="27"/>
  <c r="O248" i="27"/>
  <c r="P242" i="27"/>
  <c r="O242" i="27"/>
  <c r="P236" i="27"/>
  <c r="O236" i="27"/>
  <c r="P230" i="27"/>
  <c r="O230" i="27"/>
  <c r="P224" i="27"/>
  <c r="O224" i="27"/>
  <c r="P218" i="27"/>
  <c r="O218" i="27"/>
  <c r="P212" i="27"/>
  <c r="O212" i="27"/>
  <c r="P206" i="27"/>
  <c r="O206" i="27"/>
  <c r="P200" i="27"/>
  <c r="O200" i="27"/>
  <c r="S194" i="27"/>
  <c r="P194" i="27"/>
  <c r="O194" i="27"/>
  <c r="S188" i="27"/>
  <c r="P188" i="27"/>
  <c r="O188" i="27"/>
  <c r="S182" i="27"/>
  <c r="P182" i="27"/>
  <c r="O182" i="27"/>
  <c r="S176" i="27"/>
  <c r="P176" i="27"/>
  <c r="O176" i="27"/>
  <c r="S170" i="27"/>
  <c r="P170" i="27"/>
  <c r="O170" i="27"/>
  <c r="S164" i="27"/>
  <c r="P164" i="27"/>
  <c r="O164" i="27"/>
  <c r="S158" i="27"/>
  <c r="P158" i="27"/>
  <c r="O158" i="27"/>
  <c r="S152" i="27"/>
  <c r="P152" i="27"/>
  <c r="O152" i="27"/>
  <c r="S146" i="27"/>
  <c r="P146" i="27"/>
  <c r="O146" i="27"/>
  <c r="S140" i="27"/>
  <c r="P140" i="27"/>
  <c r="O140" i="27"/>
  <c r="S134" i="27"/>
  <c r="P134" i="27"/>
  <c r="O134" i="27"/>
  <c r="S128" i="27"/>
  <c r="P128" i="27"/>
  <c r="O128" i="27"/>
  <c r="S122" i="27"/>
  <c r="P122" i="27"/>
  <c r="O122" i="27"/>
  <c r="S116" i="27"/>
  <c r="P116" i="27"/>
  <c r="O116" i="27"/>
  <c r="S110" i="27"/>
  <c r="P110" i="27"/>
  <c r="O110" i="27"/>
  <c r="S104" i="27"/>
  <c r="P104" i="27"/>
  <c r="O104" i="27"/>
  <c r="S98" i="27"/>
  <c r="P98" i="27"/>
  <c r="O98" i="27"/>
  <c r="S92" i="27"/>
  <c r="P92" i="27"/>
  <c r="O92" i="27"/>
  <c r="S86" i="27"/>
  <c r="P86" i="27"/>
  <c r="O86" i="27"/>
  <c r="S80" i="27"/>
  <c r="P80" i="27"/>
  <c r="O80" i="27"/>
  <c r="S74" i="27"/>
  <c r="P74" i="27"/>
  <c r="O74" i="27"/>
  <c r="S68" i="27"/>
  <c r="P68" i="27"/>
  <c r="O68" i="27"/>
  <c r="S62" i="27"/>
  <c r="P62" i="27"/>
  <c r="O62" i="27"/>
  <c r="S56" i="27"/>
  <c r="P56" i="27"/>
  <c r="O56" i="27"/>
  <c r="S50" i="27"/>
  <c r="P50" i="27"/>
  <c r="O50" i="27"/>
  <c r="P44" i="27"/>
  <c r="O44" i="27"/>
  <c r="P38" i="27"/>
  <c r="O38" i="27"/>
  <c r="P32" i="27"/>
  <c r="O32" i="27"/>
  <c r="P26" i="27"/>
  <c r="O26" i="27"/>
  <c r="P20" i="27"/>
  <c r="O20" i="27"/>
  <c r="P14" i="27"/>
  <c r="O14" i="27"/>
  <c r="P8" i="27"/>
  <c r="O8" i="27"/>
  <c r="P2" i="27"/>
  <c r="O2" i="27"/>
  <c r="P93" i="26" l="1"/>
  <c r="O93" i="26"/>
  <c r="P92" i="26"/>
  <c r="O92" i="26"/>
  <c r="P91" i="26"/>
  <c r="O91" i="26"/>
  <c r="P90" i="26"/>
  <c r="O90" i="26"/>
  <c r="P89" i="26"/>
  <c r="O89" i="26"/>
  <c r="P88" i="26"/>
  <c r="O88" i="26"/>
  <c r="P87" i="26"/>
  <c r="O87" i="26"/>
  <c r="P86" i="26"/>
  <c r="O86" i="26"/>
  <c r="P85" i="26"/>
  <c r="O85" i="26"/>
  <c r="P84" i="26"/>
  <c r="O84" i="26"/>
  <c r="P83" i="26"/>
  <c r="O83" i="26"/>
  <c r="P82" i="26"/>
  <c r="O82" i="26"/>
  <c r="P81" i="26"/>
  <c r="O81" i="26"/>
  <c r="P80" i="26"/>
  <c r="O80" i="26"/>
  <c r="P79" i="26"/>
  <c r="O79" i="26"/>
  <c r="P78" i="26"/>
  <c r="O78" i="26"/>
  <c r="P77" i="26"/>
  <c r="O77" i="26"/>
  <c r="P76" i="26"/>
  <c r="O76" i="26"/>
  <c r="P75" i="26"/>
  <c r="O75" i="26"/>
  <c r="P74" i="26"/>
  <c r="O74" i="26"/>
  <c r="P73" i="26"/>
  <c r="O73" i="26"/>
  <c r="P72" i="26"/>
  <c r="O72" i="26"/>
  <c r="P71" i="26"/>
  <c r="O71" i="26"/>
  <c r="P70" i="26"/>
  <c r="O70" i="26"/>
  <c r="P69" i="26"/>
  <c r="O69" i="26"/>
  <c r="P68" i="26"/>
  <c r="O68" i="26"/>
  <c r="P67" i="26"/>
  <c r="O67" i="26"/>
  <c r="P66" i="26"/>
  <c r="O66" i="26"/>
  <c r="P65" i="26"/>
  <c r="O65" i="26"/>
  <c r="P64" i="26"/>
  <c r="O64" i="26"/>
  <c r="P63" i="26"/>
  <c r="O63" i="26"/>
  <c r="P62" i="26"/>
  <c r="O62" i="26"/>
  <c r="P61" i="26"/>
  <c r="O61" i="26"/>
  <c r="P60" i="26"/>
  <c r="O60" i="26"/>
  <c r="P59" i="26"/>
  <c r="O59" i="26"/>
  <c r="P58" i="26"/>
  <c r="O58" i="26"/>
  <c r="P57" i="26"/>
  <c r="O57" i="26"/>
  <c r="P56" i="26"/>
  <c r="O56" i="26"/>
  <c r="P55" i="26"/>
  <c r="O55" i="26"/>
  <c r="P54" i="26"/>
  <c r="O54" i="26"/>
  <c r="P53" i="26"/>
  <c r="O53" i="26"/>
  <c r="P52" i="26"/>
  <c r="O52" i="26"/>
  <c r="P51" i="26"/>
  <c r="O51" i="26"/>
  <c r="P50" i="26"/>
  <c r="O50" i="26"/>
  <c r="P49" i="26"/>
  <c r="O49" i="26"/>
  <c r="P48" i="26"/>
  <c r="O48" i="26"/>
  <c r="P47" i="26"/>
  <c r="O47" i="26"/>
  <c r="P46" i="26"/>
  <c r="O46" i="26"/>
  <c r="P45" i="26"/>
  <c r="O45" i="26"/>
  <c r="P44" i="26"/>
  <c r="O44" i="26"/>
  <c r="P43" i="26"/>
  <c r="O43" i="26"/>
  <c r="P42" i="26"/>
  <c r="O42" i="26"/>
  <c r="P41" i="26"/>
  <c r="O41" i="26"/>
  <c r="P40" i="26"/>
  <c r="O40" i="26"/>
  <c r="P39" i="26"/>
  <c r="O39" i="26"/>
  <c r="P38" i="26"/>
  <c r="O38" i="26"/>
  <c r="P37" i="26"/>
  <c r="O37" i="26"/>
  <c r="P36" i="26"/>
  <c r="O36" i="26"/>
  <c r="P35" i="26"/>
  <c r="O35" i="26"/>
  <c r="S34" i="26"/>
  <c r="P34" i="26"/>
  <c r="O34" i="26"/>
  <c r="S33" i="26"/>
  <c r="P33" i="26"/>
  <c r="O33" i="26"/>
  <c r="S32" i="26"/>
  <c r="P32" i="26"/>
  <c r="O32" i="26"/>
  <c r="S31" i="26"/>
  <c r="P31" i="26"/>
  <c r="O31" i="26"/>
  <c r="S30" i="26"/>
  <c r="P30" i="26"/>
  <c r="O30" i="26"/>
  <c r="S29" i="26"/>
  <c r="P29" i="26"/>
  <c r="O29" i="26"/>
  <c r="S28" i="26"/>
  <c r="P28" i="26"/>
  <c r="O28" i="26"/>
  <c r="S27" i="26"/>
  <c r="P27" i="26"/>
  <c r="O27" i="26"/>
  <c r="S26" i="26"/>
  <c r="P26" i="26"/>
  <c r="O26" i="26"/>
  <c r="S25" i="26"/>
  <c r="P25" i="26"/>
  <c r="O25" i="26"/>
  <c r="S24" i="26"/>
  <c r="P24" i="26"/>
  <c r="O24" i="26"/>
  <c r="S23" i="26"/>
  <c r="P23" i="26"/>
  <c r="O23" i="26"/>
  <c r="S22" i="26"/>
  <c r="P22" i="26"/>
  <c r="O22" i="26"/>
  <c r="S21" i="26"/>
  <c r="P21" i="26"/>
  <c r="O21" i="26"/>
  <c r="S20" i="26"/>
  <c r="P20" i="26"/>
  <c r="O20" i="26"/>
  <c r="S19" i="26"/>
  <c r="P19" i="26"/>
  <c r="O19" i="26"/>
  <c r="S18" i="26"/>
  <c r="P18" i="26"/>
  <c r="O18" i="26"/>
  <c r="S17" i="26"/>
  <c r="P17" i="26"/>
  <c r="O17" i="26"/>
  <c r="S16" i="26"/>
  <c r="P16" i="26"/>
  <c r="O16" i="26"/>
  <c r="S15" i="26"/>
  <c r="P15" i="26"/>
  <c r="O15" i="26"/>
  <c r="S14" i="26"/>
  <c r="P14" i="26"/>
  <c r="O14" i="26"/>
  <c r="S13" i="26"/>
  <c r="P13" i="26"/>
  <c r="O13" i="26"/>
  <c r="S12" i="26"/>
  <c r="P12" i="26"/>
  <c r="O12" i="26"/>
  <c r="S11" i="26"/>
  <c r="P11" i="26"/>
  <c r="O11" i="26"/>
  <c r="S10" i="26"/>
  <c r="P10" i="26"/>
  <c r="O10" i="26"/>
  <c r="P9" i="26"/>
  <c r="O9" i="26"/>
  <c r="P8" i="26"/>
  <c r="O8" i="26"/>
  <c r="P7" i="26"/>
  <c r="O7" i="26"/>
  <c r="P6" i="26"/>
  <c r="O6" i="26"/>
  <c r="P5" i="26"/>
  <c r="O5" i="26"/>
  <c r="P4" i="26"/>
  <c r="O4" i="26"/>
  <c r="P3" i="26"/>
  <c r="O3" i="26"/>
  <c r="P2" i="26"/>
  <c r="O2" i="26"/>
  <c r="P93" i="25" l="1"/>
  <c r="O93" i="25"/>
  <c r="P92" i="25"/>
  <c r="O92" i="25"/>
  <c r="P91" i="25"/>
  <c r="O91" i="25"/>
  <c r="P90" i="25"/>
  <c r="O90" i="25"/>
  <c r="P89" i="25"/>
  <c r="O89" i="25"/>
  <c r="P88" i="25"/>
  <c r="O88" i="25"/>
  <c r="P87" i="25"/>
  <c r="O87" i="25"/>
  <c r="P86" i="25"/>
  <c r="O86" i="25"/>
  <c r="P85" i="25"/>
  <c r="O85" i="25"/>
  <c r="P84" i="25"/>
  <c r="O84" i="25"/>
  <c r="P83" i="25"/>
  <c r="O83" i="25"/>
  <c r="P82" i="25"/>
  <c r="O82" i="25"/>
  <c r="P81" i="25"/>
  <c r="O81" i="25"/>
  <c r="P80" i="25"/>
  <c r="O80" i="25"/>
  <c r="P79" i="25"/>
  <c r="O79" i="25"/>
  <c r="P78" i="25"/>
  <c r="O78" i="25"/>
  <c r="P77" i="25"/>
  <c r="O77" i="25"/>
  <c r="P76" i="25"/>
  <c r="O76" i="25"/>
  <c r="P75" i="25"/>
  <c r="O75" i="25"/>
  <c r="P74" i="25"/>
  <c r="O74" i="25"/>
  <c r="P73" i="25"/>
  <c r="O73" i="25"/>
  <c r="P72" i="25"/>
  <c r="O72" i="25"/>
  <c r="P71" i="25"/>
  <c r="O71" i="25"/>
  <c r="P70" i="25"/>
  <c r="O70" i="25"/>
  <c r="P69" i="25"/>
  <c r="O69" i="25"/>
  <c r="P68" i="25"/>
  <c r="O68" i="25"/>
  <c r="P67" i="25"/>
  <c r="O67" i="25"/>
  <c r="P66" i="25"/>
  <c r="O66" i="25"/>
  <c r="P65" i="25"/>
  <c r="O65" i="25"/>
  <c r="P64" i="25"/>
  <c r="O64" i="25"/>
  <c r="P63" i="25"/>
  <c r="O63" i="25"/>
  <c r="P62" i="25"/>
  <c r="O62" i="25"/>
  <c r="P61" i="25"/>
  <c r="O61" i="25"/>
  <c r="P60" i="25"/>
  <c r="O60" i="25"/>
  <c r="P59" i="25"/>
  <c r="O59" i="25"/>
  <c r="P58" i="25"/>
  <c r="O58" i="25"/>
  <c r="P57" i="25"/>
  <c r="O57" i="25"/>
  <c r="P56" i="25"/>
  <c r="O56" i="25"/>
  <c r="P55" i="25"/>
  <c r="O55" i="25"/>
  <c r="P54" i="25"/>
  <c r="O54" i="25"/>
  <c r="P53" i="25"/>
  <c r="O53" i="25"/>
  <c r="P52" i="25"/>
  <c r="O52" i="25"/>
  <c r="P51" i="25"/>
  <c r="O51" i="25"/>
  <c r="P50" i="25"/>
  <c r="O50" i="25"/>
  <c r="P49" i="25"/>
  <c r="O49" i="25"/>
  <c r="P48" i="25"/>
  <c r="O48" i="25"/>
  <c r="P47" i="25"/>
  <c r="O47" i="25"/>
  <c r="P46" i="25"/>
  <c r="O46" i="25"/>
  <c r="P45" i="25"/>
  <c r="O45" i="25"/>
  <c r="P44" i="25"/>
  <c r="O44" i="25"/>
  <c r="P43" i="25"/>
  <c r="O43" i="25"/>
  <c r="P42" i="25"/>
  <c r="O42" i="25"/>
  <c r="P41" i="25"/>
  <c r="O41" i="25"/>
  <c r="P40" i="25"/>
  <c r="O40" i="25"/>
  <c r="P39" i="25"/>
  <c r="O39" i="25"/>
  <c r="P38" i="25"/>
  <c r="O38" i="25"/>
  <c r="P37" i="25"/>
  <c r="O37" i="25"/>
  <c r="P36" i="25"/>
  <c r="O36" i="25"/>
  <c r="P35" i="25"/>
  <c r="O35" i="25"/>
  <c r="S34" i="25"/>
  <c r="P34" i="25"/>
  <c r="O34" i="25"/>
  <c r="S33" i="25"/>
  <c r="P33" i="25"/>
  <c r="O33" i="25"/>
  <c r="S32" i="25"/>
  <c r="P32" i="25"/>
  <c r="O32" i="25"/>
  <c r="S31" i="25"/>
  <c r="P31" i="25"/>
  <c r="O31" i="25"/>
  <c r="S30" i="25"/>
  <c r="P30" i="25"/>
  <c r="O30" i="25"/>
  <c r="S29" i="25"/>
  <c r="P29" i="25"/>
  <c r="O29" i="25"/>
  <c r="S28" i="25"/>
  <c r="P28" i="25"/>
  <c r="O28" i="25"/>
  <c r="S27" i="25"/>
  <c r="P27" i="25"/>
  <c r="O27" i="25"/>
  <c r="S26" i="25"/>
  <c r="P26" i="25"/>
  <c r="O26" i="25"/>
  <c r="S25" i="25"/>
  <c r="P25" i="25"/>
  <c r="O25" i="25"/>
  <c r="S24" i="25"/>
  <c r="P24" i="25"/>
  <c r="O24" i="25"/>
  <c r="S23" i="25"/>
  <c r="P23" i="25"/>
  <c r="O23" i="25"/>
  <c r="S22" i="25"/>
  <c r="P22" i="25"/>
  <c r="O22" i="25"/>
  <c r="S21" i="25"/>
  <c r="P21" i="25"/>
  <c r="O21" i="25"/>
  <c r="S20" i="25"/>
  <c r="P20" i="25"/>
  <c r="O20" i="25"/>
  <c r="S19" i="25"/>
  <c r="P19" i="25"/>
  <c r="O19" i="25"/>
  <c r="S18" i="25"/>
  <c r="P18" i="25"/>
  <c r="O18" i="25"/>
  <c r="S17" i="25"/>
  <c r="P17" i="25"/>
  <c r="O17" i="25"/>
  <c r="S16" i="25"/>
  <c r="P16" i="25"/>
  <c r="O16" i="25"/>
  <c r="S15" i="25"/>
  <c r="P15" i="25"/>
  <c r="O15" i="25"/>
  <c r="S14" i="25"/>
  <c r="P14" i="25"/>
  <c r="O14" i="25"/>
  <c r="S13" i="25"/>
  <c r="P13" i="25"/>
  <c r="O13" i="25"/>
  <c r="S12" i="25"/>
  <c r="P12" i="25"/>
  <c r="O12" i="25"/>
  <c r="S11" i="25"/>
  <c r="P11" i="25"/>
  <c r="O11" i="25"/>
  <c r="S10" i="25"/>
  <c r="P10" i="25"/>
  <c r="O10" i="25"/>
  <c r="P9" i="25"/>
  <c r="O9" i="25"/>
  <c r="P8" i="25"/>
  <c r="O8" i="25"/>
  <c r="P7" i="25"/>
  <c r="O7" i="25"/>
  <c r="P6" i="25"/>
  <c r="O6" i="25"/>
  <c r="P5" i="25"/>
  <c r="O5" i="25"/>
  <c r="P4" i="25"/>
  <c r="O4" i="25"/>
  <c r="P3" i="25"/>
  <c r="O3" i="25"/>
  <c r="P2" i="25"/>
  <c r="O2" i="25"/>
  <c r="P93" i="24" l="1"/>
  <c r="O93" i="24"/>
  <c r="P92" i="24"/>
  <c r="O92" i="24"/>
  <c r="P91" i="24"/>
  <c r="O91" i="24"/>
  <c r="P90" i="24"/>
  <c r="O90" i="24"/>
  <c r="P89" i="24"/>
  <c r="O89" i="24"/>
  <c r="P88" i="24"/>
  <c r="O88" i="24"/>
  <c r="P87" i="24"/>
  <c r="O87" i="24"/>
  <c r="P86" i="24"/>
  <c r="O86" i="24"/>
  <c r="P85" i="24"/>
  <c r="O85" i="24"/>
  <c r="P84" i="24"/>
  <c r="O84" i="24"/>
  <c r="P83" i="24"/>
  <c r="O83" i="24"/>
  <c r="P82" i="24"/>
  <c r="O82" i="24"/>
  <c r="P81" i="24"/>
  <c r="O81" i="24"/>
  <c r="P80" i="24"/>
  <c r="O80" i="24"/>
  <c r="P79" i="24"/>
  <c r="O79" i="24"/>
  <c r="P78" i="24"/>
  <c r="O78" i="24"/>
  <c r="P77" i="24"/>
  <c r="O77" i="24"/>
  <c r="P76" i="24"/>
  <c r="O76" i="24"/>
  <c r="P75" i="24"/>
  <c r="O75" i="24"/>
  <c r="P74" i="24"/>
  <c r="O74" i="24"/>
  <c r="P73" i="24"/>
  <c r="O73" i="24"/>
  <c r="P72" i="24"/>
  <c r="O72" i="24"/>
  <c r="P71" i="24"/>
  <c r="O71" i="24"/>
  <c r="P70" i="24"/>
  <c r="O70" i="24"/>
  <c r="P69" i="24"/>
  <c r="O69" i="24"/>
  <c r="P68" i="24"/>
  <c r="O68" i="24"/>
  <c r="P67" i="24"/>
  <c r="O67" i="24"/>
  <c r="P66" i="24"/>
  <c r="O66" i="24"/>
  <c r="P65" i="24"/>
  <c r="O65" i="24"/>
  <c r="P64" i="24"/>
  <c r="O64" i="24"/>
  <c r="P63" i="24"/>
  <c r="O63" i="24"/>
  <c r="P62" i="24"/>
  <c r="O62" i="24"/>
  <c r="P61" i="24"/>
  <c r="O61" i="24"/>
  <c r="P60" i="24"/>
  <c r="O60" i="24"/>
  <c r="P59" i="24"/>
  <c r="O59" i="24"/>
  <c r="P58" i="24"/>
  <c r="O58" i="24"/>
  <c r="P57" i="24"/>
  <c r="O57" i="24"/>
  <c r="P56" i="24"/>
  <c r="O56" i="24"/>
  <c r="P55" i="24"/>
  <c r="O55" i="24"/>
  <c r="P54" i="24"/>
  <c r="O54" i="24"/>
  <c r="P53" i="24"/>
  <c r="O53" i="24"/>
  <c r="P52" i="24"/>
  <c r="O52" i="24"/>
  <c r="P51" i="24"/>
  <c r="O51" i="24"/>
  <c r="P50" i="24"/>
  <c r="O50" i="24"/>
  <c r="P49" i="24"/>
  <c r="O49" i="24"/>
  <c r="P48" i="24"/>
  <c r="O48" i="24"/>
  <c r="P47" i="24"/>
  <c r="O47" i="24"/>
  <c r="P46" i="24"/>
  <c r="O46" i="24"/>
  <c r="P45" i="24"/>
  <c r="O45" i="24"/>
  <c r="P44" i="24"/>
  <c r="O44" i="24"/>
  <c r="P43" i="24"/>
  <c r="O43" i="24"/>
  <c r="P42" i="24"/>
  <c r="O42" i="24"/>
  <c r="P41" i="24"/>
  <c r="O41" i="24"/>
  <c r="P40" i="24"/>
  <c r="O40" i="24"/>
  <c r="P39" i="24"/>
  <c r="O39" i="24"/>
  <c r="P38" i="24"/>
  <c r="O38" i="24"/>
  <c r="P37" i="24"/>
  <c r="O37" i="24"/>
  <c r="P36" i="24"/>
  <c r="O36" i="24"/>
  <c r="P35" i="24"/>
  <c r="O35" i="24"/>
  <c r="S34" i="24"/>
  <c r="P34" i="24"/>
  <c r="O34" i="24"/>
  <c r="S33" i="24"/>
  <c r="P33" i="24"/>
  <c r="O33" i="24"/>
  <c r="S32" i="24"/>
  <c r="P32" i="24"/>
  <c r="O32" i="24"/>
  <c r="S31" i="24"/>
  <c r="P31" i="24"/>
  <c r="O31" i="24"/>
  <c r="S30" i="24"/>
  <c r="P30" i="24"/>
  <c r="O30" i="24"/>
  <c r="S29" i="24"/>
  <c r="P29" i="24"/>
  <c r="O29" i="24"/>
  <c r="S28" i="24"/>
  <c r="P28" i="24"/>
  <c r="O28" i="24"/>
  <c r="S27" i="24"/>
  <c r="P27" i="24"/>
  <c r="O27" i="24"/>
  <c r="S26" i="24"/>
  <c r="P26" i="24"/>
  <c r="O26" i="24"/>
  <c r="S25" i="24"/>
  <c r="P25" i="24"/>
  <c r="O25" i="24"/>
  <c r="S24" i="24"/>
  <c r="P24" i="24"/>
  <c r="O24" i="24"/>
  <c r="S23" i="24"/>
  <c r="P23" i="24"/>
  <c r="O23" i="24"/>
  <c r="S22" i="24"/>
  <c r="P22" i="24"/>
  <c r="O22" i="24"/>
  <c r="S21" i="24"/>
  <c r="P21" i="24"/>
  <c r="O21" i="24"/>
  <c r="S20" i="24"/>
  <c r="P20" i="24"/>
  <c r="O20" i="24"/>
  <c r="S19" i="24"/>
  <c r="P19" i="24"/>
  <c r="O19" i="24"/>
  <c r="S18" i="24"/>
  <c r="P18" i="24"/>
  <c r="O18" i="24"/>
  <c r="S17" i="24"/>
  <c r="P17" i="24"/>
  <c r="O17" i="24"/>
  <c r="S16" i="24"/>
  <c r="P16" i="24"/>
  <c r="O16" i="24"/>
  <c r="S15" i="24"/>
  <c r="P15" i="24"/>
  <c r="O15" i="24"/>
  <c r="S14" i="24"/>
  <c r="P14" i="24"/>
  <c r="O14" i="24"/>
  <c r="S13" i="24"/>
  <c r="P13" i="24"/>
  <c r="O13" i="24"/>
  <c r="S12" i="24"/>
  <c r="P12" i="24"/>
  <c r="O12" i="24"/>
  <c r="S11" i="24"/>
  <c r="P11" i="24"/>
  <c r="O11" i="24"/>
  <c r="S10" i="24"/>
  <c r="P10" i="24"/>
  <c r="O10" i="24"/>
  <c r="P9" i="24"/>
  <c r="O9" i="24"/>
  <c r="P8" i="24"/>
  <c r="O8" i="24"/>
  <c r="P7" i="24"/>
  <c r="O7" i="24"/>
  <c r="P6" i="24"/>
  <c r="O6" i="24"/>
  <c r="P5" i="24"/>
  <c r="O5" i="24"/>
  <c r="P4" i="24"/>
  <c r="O4" i="24"/>
  <c r="P3" i="24"/>
  <c r="O3" i="24"/>
  <c r="P2" i="24"/>
  <c r="O2" i="24"/>
  <c r="P93" i="23"/>
  <c r="O93" i="23"/>
  <c r="P92" i="23"/>
  <c r="O92" i="23"/>
  <c r="P91" i="23"/>
  <c r="O91" i="23"/>
  <c r="P90" i="23"/>
  <c r="O90" i="23"/>
  <c r="P89" i="23"/>
  <c r="O89" i="23"/>
  <c r="P88" i="23"/>
  <c r="O88" i="23"/>
  <c r="P87" i="23"/>
  <c r="O87" i="23"/>
  <c r="P86" i="23"/>
  <c r="O86" i="23"/>
  <c r="P85" i="23"/>
  <c r="O85" i="23"/>
  <c r="P84" i="23"/>
  <c r="O84" i="23"/>
  <c r="P83" i="23"/>
  <c r="O83" i="23"/>
  <c r="P82" i="23"/>
  <c r="O82" i="23"/>
  <c r="P81" i="23"/>
  <c r="O81" i="23"/>
  <c r="P80" i="23"/>
  <c r="O80" i="23"/>
  <c r="P79" i="23"/>
  <c r="O79" i="23"/>
  <c r="P78" i="23"/>
  <c r="O78" i="23"/>
  <c r="P77" i="23"/>
  <c r="O77" i="23"/>
  <c r="P76" i="23"/>
  <c r="O76" i="23"/>
  <c r="P75" i="23"/>
  <c r="O75" i="23"/>
  <c r="P74" i="23"/>
  <c r="O74" i="23"/>
  <c r="P73" i="23"/>
  <c r="O73" i="23"/>
  <c r="P72" i="23"/>
  <c r="O72" i="23"/>
  <c r="P71" i="23"/>
  <c r="O71" i="23"/>
  <c r="P70" i="23"/>
  <c r="O70" i="23"/>
  <c r="P69" i="23"/>
  <c r="O69" i="23"/>
  <c r="P68" i="23"/>
  <c r="O68" i="23"/>
  <c r="P67" i="23"/>
  <c r="O67" i="23"/>
  <c r="P66" i="23"/>
  <c r="O66" i="23"/>
  <c r="P65" i="23"/>
  <c r="O65" i="23"/>
  <c r="P64" i="23"/>
  <c r="O64" i="23"/>
  <c r="P63" i="23"/>
  <c r="O63" i="23"/>
  <c r="P62" i="23"/>
  <c r="O62" i="23"/>
  <c r="P61" i="23"/>
  <c r="O61" i="23"/>
  <c r="P60" i="23"/>
  <c r="O60" i="23"/>
  <c r="P59" i="23"/>
  <c r="O59" i="23"/>
  <c r="P58" i="23"/>
  <c r="O58" i="23"/>
  <c r="P57" i="23"/>
  <c r="O57" i="23"/>
  <c r="P56" i="23"/>
  <c r="O56" i="23"/>
  <c r="P55" i="23"/>
  <c r="O55" i="23"/>
  <c r="P54" i="23"/>
  <c r="O54" i="23"/>
  <c r="P53" i="23"/>
  <c r="O53" i="23"/>
  <c r="P52" i="23"/>
  <c r="O52" i="23"/>
  <c r="P51" i="23"/>
  <c r="O51" i="23"/>
  <c r="P50" i="23"/>
  <c r="O50" i="23"/>
  <c r="P49" i="23"/>
  <c r="O49" i="23"/>
  <c r="P48" i="23"/>
  <c r="O48" i="23"/>
  <c r="P47" i="23"/>
  <c r="O47" i="23"/>
  <c r="P46" i="23"/>
  <c r="O46" i="23"/>
  <c r="P45" i="23"/>
  <c r="O45" i="23"/>
  <c r="P44" i="23"/>
  <c r="O44" i="23"/>
  <c r="P43" i="23"/>
  <c r="O43" i="23"/>
  <c r="P42" i="23"/>
  <c r="O42" i="23"/>
  <c r="P41" i="23"/>
  <c r="O41" i="23"/>
  <c r="P40" i="23"/>
  <c r="O40" i="23"/>
  <c r="P39" i="23"/>
  <c r="O39" i="23"/>
  <c r="P38" i="23"/>
  <c r="O38" i="23"/>
  <c r="P37" i="23"/>
  <c r="O37" i="23"/>
  <c r="P36" i="23"/>
  <c r="O36" i="23"/>
  <c r="P35" i="23"/>
  <c r="O35" i="23"/>
  <c r="S34" i="23"/>
  <c r="P34" i="23"/>
  <c r="O34" i="23"/>
  <c r="S33" i="23"/>
  <c r="P33" i="23"/>
  <c r="O33" i="23"/>
  <c r="S32" i="23"/>
  <c r="P32" i="23"/>
  <c r="O32" i="23"/>
  <c r="S31" i="23"/>
  <c r="P31" i="23"/>
  <c r="O31" i="23"/>
  <c r="S30" i="23"/>
  <c r="P30" i="23"/>
  <c r="O30" i="23"/>
  <c r="S29" i="23"/>
  <c r="P29" i="23"/>
  <c r="O29" i="23"/>
  <c r="S28" i="23"/>
  <c r="P28" i="23"/>
  <c r="O28" i="23"/>
  <c r="S27" i="23"/>
  <c r="P27" i="23"/>
  <c r="O27" i="23"/>
  <c r="S26" i="23"/>
  <c r="P26" i="23"/>
  <c r="O26" i="23"/>
  <c r="S25" i="23"/>
  <c r="P25" i="23"/>
  <c r="O25" i="23"/>
  <c r="S24" i="23"/>
  <c r="P24" i="23"/>
  <c r="O24" i="23"/>
  <c r="S23" i="23"/>
  <c r="P23" i="23"/>
  <c r="O23" i="23"/>
  <c r="S22" i="23"/>
  <c r="P22" i="23"/>
  <c r="O22" i="23"/>
  <c r="S21" i="23"/>
  <c r="P21" i="23"/>
  <c r="O21" i="23"/>
  <c r="S20" i="23"/>
  <c r="P20" i="23"/>
  <c r="O20" i="23"/>
  <c r="S19" i="23"/>
  <c r="P19" i="23"/>
  <c r="O19" i="23"/>
  <c r="S18" i="23"/>
  <c r="P18" i="23"/>
  <c r="O18" i="23"/>
  <c r="S17" i="23"/>
  <c r="P17" i="23"/>
  <c r="O17" i="23"/>
  <c r="S16" i="23"/>
  <c r="P16" i="23"/>
  <c r="O16" i="23"/>
  <c r="S15" i="23"/>
  <c r="P15" i="23"/>
  <c r="O15" i="23"/>
  <c r="S14" i="23"/>
  <c r="P14" i="23"/>
  <c r="O14" i="23"/>
  <c r="S13" i="23"/>
  <c r="P13" i="23"/>
  <c r="O13" i="23"/>
  <c r="S12" i="23"/>
  <c r="P12" i="23"/>
  <c r="O12" i="23"/>
  <c r="S11" i="23"/>
  <c r="P11" i="23"/>
  <c r="O11" i="23"/>
  <c r="S10" i="23"/>
  <c r="P10" i="23"/>
  <c r="O10" i="23"/>
  <c r="P9" i="23"/>
  <c r="O9" i="23"/>
  <c r="P8" i="23"/>
  <c r="O8" i="23"/>
  <c r="P7" i="23"/>
  <c r="O7" i="23"/>
  <c r="P6" i="23"/>
  <c r="O6" i="23"/>
  <c r="P5" i="23"/>
  <c r="O5" i="23"/>
  <c r="P4" i="23"/>
  <c r="O4" i="23"/>
  <c r="P3" i="23"/>
  <c r="O3" i="23"/>
  <c r="P2" i="23"/>
  <c r="O2" i="23"/>
  <c r="O35" i="5" l="1"/>
  <c r="P35" i="5"/>
  <c r="O36" i="5"/>
  <c r="P36" i="5"/>
  <c r="O37" i="5"/>
  <c r="P37" i="5"/>
  <c r="O38" i="5"/>
  <c r="P38" i="5"/>
  <c r="O39" i="5"/>
  <c r="P39" i="5"/>
  <c r="O40" i="5"/>
  <c r="P40" i="5"/>
  <c r="O41" i="5"/>
  <c r="P41" i="5"/>
  <c r="O42" i="5"/>
  <c r="P42" i="5"/>
  <c r="O43" i="5"/>
  <c r="P43" i="5"/>
  <c r="O44" i="5"/>
  <c r="P44" i="5"/>
  <c r="O45" i="5"/>
  <c r="P45" i="5"/>
  <c r="O46" i="5"/>
  <c r="P46" i="5"/>
  <c r="O47" i="5"/>
  <c r="P47" i="5"/>
  <c r="O48" i="5"/>
  <c r="P48" i="5"/>
  <c r="O49" i="5"/>
  <c r="P49" i="5"/>
  <c r="O50" i="5"/>
  <c r="P50" i="5"/>
  <c r="O51" i="5"/>
  <c r="P51" i="5"/>
  <c r="O52" i="5"/>
  <c r="P52" i="5"/>
  <c r="O53" i="5"/>
  <c r="P53" i="5"/>
  <c r="O54" i="5"/>
  <c r="P54" i="5"/>
  <c r="O55" i="5"/>
  <c r="P55" i="5"/>
  <c r="O56" i="5"/>
  <c r="P56" i="5"/>
  <c r="O57" i="5"/>
  <c r="P57" i="5"/>
  <c r="O58" i="5"/>
  <c r="P58" i="5"/>
  <c r="O59" i="5"/>
  <c r="P59" i="5"/>
  <c r="O60" i="5"/>
  <c r="P60" i="5"/>
  <c r="O61" i="5"/>
  <c r="P61" i="5"/>
  <c r="O62" i="5"/>
  <c r="P62" i="5"/>
  <c r="O63" i="5"/>
  <c r="P63" i="5"/>
  <c r="O64" i="5"/>
  <c r="P64" i="5"/>
  <c r="O65" i="5"/>
  <c r="P65" i="5"/>
  <c r="O66" i="5"/>
  <c r="P66" i="5"/>
  <c r="O67" i="5"/>
  <c r="P67" i="5"/>
  <c r="O68" i="5"/>
  <c r="P68" i="5"/>
  <c r="O69" i="5"/>
  <c r="P69" i="5"/>
  <c r="O70" i="5"/>
  <c r="P70" i="5"/>
  <c r="O71" i="5"/>
  <c r="P71" i="5"/>
  <c r="O72" i="5"/>
  <c r="P72" i="5"/>
  <c r="O73" i="5"/>
  <c r="P73" i="5"/>
  <c r="O74" i="5"/>
  <c r="P74" i="5"/>
  <c r="O75" i="5"/>
  <c r="P75" i="5"/>
  <c r="O76" i="5"/>
  <c r="P76" i="5"/>
  <c r="O77" i="5"/>
  <c r="P77" i="5"/>
  <c r="O78" i="5"/>
  <c r="P78" i="5"/>
  <c r="O79" i="5"/>
  <c r="P79" i="5"/>
  <c r="O80" i="5"/>
  <c r="P80" i="5"/>
  <c r="O81" i="5"/>
  <c r="P81" i="5"/>
  <c r="O82" i="5"/>
  <c r="P82" i="5"/>
  <c r="O83" i="5"/>
  <c r="P83" i="5"/>
  <c r="O84" i="5"/>
  <c r="P84" i="5"/>
  <c r="O85" i="5"/>
  <c r="P85" i="5"/>
  <c r="O86" i="5"/>
  <c r="P86" i="5"/>
  <c r="O87" i="5"/>
  <c r="P87" i="5"/>
  <c r="O88" i="5"/>
  <c r="P88" i="5"/>
  <c r="O89" i="5"/>
  <c r="P89" i="5"/>
  <c r="O90" i="5"/>
  <c r="P90" i="5"/>
  <c r="O91" i="5"/>
  <c r="P91" i="5"/>
  <c r="O92" i="5"/>
  <c r="P92" i="5"/>
  <c r="O93" i="5"/>
  <c r="P93" i="5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35" i="1"/>
  <c r="P35" i="1"/>
  <c r="P9" i="5" l="1"/>
  <c r="O9" i="5"/>
  <c r="P8" i="5"/>
  <c r="O8" i="5"/>
  <c r="P7" i="5"/>
  <c r="O7" i="5"/>
  <c r="P6" i="5"/>
  <c r="O6" i="5"/>
  <c r="P5" i="5"/>
  <c r="O5" i="5"/>
  <c r="P4" i="5"/>
  <c r="O4" i="5"/>
  <c r="P3" i="5"/>
  <c r="O3" i="5"/>
  <c r="P2" i="5"/>
  <c r="O2" i="5"/>
  <c r="O10" i="5"/>
  <c r="P10" i="5"/>
  <c r="S10" i="5"/>
  <c r="O11" i="5"/>
  <c r="P11" i="5"/>
  <c r="S11" i="5"/>
  <c r="O12" i="5"/>
  <c r="P12" i="5"/>
  <c r="S12" i="5"/>
  <c r="O13" i="5"/>
  <c r="P13" i="5"/>
  <c r="S13" i="5"/>
  <c r="O14" i="5"/>
  <c r="P14" i="5"/>
  <c r="S14" i="5"/>
  <c r="O15" i="5"/>
  <c r="P15" i="5"/>
  <c r="S15" i="5"/>
  <c r="O16" i="5"/>
  <c r="P16" i="5"/>
  <c r="S16" i="5"/>
  <c r="O17" i="5"/>
  <c r="P17" i="5"/>
  <c r="S17" i="5"/>
  <c r="P2" i="1"/>
  <c r="P3" i="1"/>
  <c r="P4" i="1"/>
  <c r="P5" i="1"/>
  <c r="P6" i="1"/>
  <c r="P7" i="1"/>
  <c r="P8" i="1"/>
  <c r="P9" i="1"/>
  <c r="O2" i="1"/>
  <c r="O3" i="1"/>
  <c r="O4" i="1"/>
  <c r="O5" i="1"/>
  <c r="O6" i="1"/>
  <c r="O7" i="1"/>
  <c r="O8" i="1"/>
  <c r="O9" i="1"/>
  <c r="S34" i="5" l="1"/>
  <c r="P34" i="5"/>
  <c r="O34" i="5"/>
  <c r="S33" i="5"/>
  <c r="P33" i="5"/>
  <c r="O33" i="5"/>
  <c r="S32" i="5"/>
  <c r="P32" i="5"/>
  <c r="O32" i="5"/>
  <c r="S31" i="5"/>
  <c r="P31" i="5"/>
  <c r="O31" i="5"/>
  <c r="S30" i="5"/>
  <c r="P30" i="5"/>
  <c r="O30" i="5"/>
  <c r="S29" i="5"/>
  <c r="P29" i="5"/>
  <c r="O29" i="5"/>
  <c r="S28" i="5"/>
  <c r="P28" i="5"/>
  <c r="O28" i="5"/>
  <c r="S27" i="5"/>
  <c r="P27" i="5"/>
  <c r="O27" i="5"/>
  <c r="S26" i="5"/>
  <c r="P26" i="5"/>
  <c r="O26" i="5"/>
  <c r="S25" i="5"/>
  <c r="P25" i="5"/>
  <c r="O25" i="5"/>
  <c r="S24" i="5"/>
  <c r="P24" i="5"/>
  <c r="O24" i="5"/>
  <c r="S23" i="5"/>
  <c r="P23" i="5"/>
  <c r="O23" i="5"/>
  <c r="S22" i="5"/>
  <c r="P22" i="5"/>
  <c r="O22" i="5"/>
  <c r="S21" i="5"/>
  <c r="P21" i="5"/>
  <c r="O21" i="5"/>
  <c r="S20" i="5"/>
  <c r="P20" i="5"/>
  <c r="O20" i="5"/>
  <c r="S19" i="5"/>
  <c r="P19" i="5"/>
  <c r="O19" i="5"/>
  <c r="S18" i="5"/>
  <c r="P18" i="5"/>
  <c r="O18" i="5"/>
  <c r="S33" i="1" l="1"/>
  <c r="S34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11" i="1"/>
  <c r="S12" i="1"/>
  <c r="S13" i="1"/>
  <c r="S14" i="1"/>
  <c r="S15" i="1"/>
  <c r="S16" i="1"/>
  <c r="S17" i="1"/>
  <c r="S18" i="1"/>
  <c r="S19" i="1"/>
  <c r="S10" i="1"/>
  <c r="P34" i="1"/>
  <c r="P25" i="1"/>
  <c r="P26" i="1"/>
  <c r="P27" i="1"/>
  <c r="P28" i="1"/>
  <c r="P29" i="1"/>
  <c r="P30" i="1"/>
  <c r="P31" i="1"/>
  <c r="P32" i="1"/>
  <c r="P33" i="1"/>
  <c r="P15" i="1"/>
  <c r="P16" i="1"/>
  <c r="P17" i="1"/>
  <c r="P18" i="1"/>
  <c r="P19" i="1"/>
  <c r="P20" i="1"/>
  <c r="P21" i="1"/>
  <c r="P22" i="1"/>
  <c r="P23" i="1"/>
  <c r="P24" i="1"/>
  <c r="O29" i="1"/>
  <c r="O30" i="1"/>
  <c r="O31" i="1"/>
  <c r="O32" i="1"/>
  <c r="O33" i="1"/>
  <c r="O34" i="1"/>
  <c r="O19" i="1"/>
  <c r="O20" i="1"/>
  <c r="O21" i="1"/>
  <c r="O22" i="1"/>
  <c r="O23" i="1"/>
  <c r="O24" i="1"/>
  <c r="O25" i="1"/>
  <c r="O26" i="1"/>
  <c r="O27" i="1"/>
  <c r="O28" i="1"/>
  <c r="P11" i="1"/>
  <c r="P12" i="1"/>
  <c r="P13" i="1"/>
  <c r="P14" i="1"/>
  <c r="O11" i="1"/>
  <c r="O12" i="1"/>
  <c r="O13" i="1"/>
  <c r="O14" i="1"/>
  <c r="O15" i="1"/>
  <c r="O16" i="1"/>
  <c r="O17" i="1"/>
  <c r="O18" i="1"/>
  <c r="P10" i="1"/>
  <c r="O10" i="1"/>
</calcChain>
</file>

<file path=xl/comments1.xml><?xml version="1.0" encoding="utf-8"?>
<comments xmlns="http://schemas.openxmlformats.org/spreadsheetml/2006/main">
  <authors>
    <author>김진성</author>
  </authors>
  <commentList>
    <comment ref="B10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west long bound</t>
        </r>
      </text>
    </comment>
    <comment ref="C10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east long bound</t>
        </r>
      </text>
    </comment>
    <comment ref="B1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south lat bound</t>
        </r>
      </text>
    </comment>
    <comment ref="C1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north lat bound</t>
        </r>
      </text>
    </comment>
  </commentList>
</comments>
</file>

<file path=xl/comments10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1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2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3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Q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/ (B08 + B04 + 0.428) * (1.428)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AC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C, S, Sand, Silt, Clay, m_v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수식
</t>
        </r>
        <r>
          <rPr>
            <sz val="9"/>
            <color indexed="81"/>
            <rFont val="Tahoma"/>
            <family val="2"/>
          </rPr>
          <t>=INDEX($AH$3:$AH$86(</t>
        </r>
        <r>
          <rPr>
            <sz val="9"/>
            <color indexed="81"/>
            <rFont val="돋움"/>
            <family val="3"/>
            <charset val="129"/>
          </rPr>
          <t>가져올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),MATCH($A89,$AC$3:$AC$86(</t>
        </r>
        <r>
          <rPr>
            <sz val="9"/>
            <color indexed="81"/>
            <rFont val="돋움"/>
            <family val="3"/>
            <charset val="129"/>
          </rPr>
          <t>일치하면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),0))</t>
        </r>
      </text>
    </comment>
  </commentList>
</comments>
</file>

<file path=xl/comments4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Q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/ (B08 + B04 + 0.428) * (1.428)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AC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C, S, Sand, Silt, Clay, m_v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수식
</t>
        </r>
        <r>
          <rPr>
            <sz val="9"/>
            <color indexed="81"/>
            <rFont val="Tahoma"/>
            <family val="2"/>
          </rPr>
          <t>=INDEX($AH$3:$AH$86(</t>
        </r>
        <r>
          <rPr>
            <sz val="9"/>
            <color indexed="81"/>
            <rFont val="돋움"/>
            <family val="3"/>
            <charset val="129"/>
          </rPr>
          <t>가져올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),MATCH($A89,$AC$3:$AC$86(</t>
        </r>
        <r>
          <rPr>
            <sz val="9"/>
            <color indexed="81"/>
            <rFont val="돋움"/>
            <family val="3"/>
            <charset val="129"/>
          </rPr>
          <t>일치하면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),0))</t>
        </r>
      </text>
    </comment>
  </commentList>
</comments>
</file>

<file path=xl/comments5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6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7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8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E2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불가능한</t>
        </r>
        <r>
          <rPr>
            <sz val="9"/>
            <color indexed="81"/>
            <rFont val="Tahoma"/>
            <family val="2"/>
          </rPr>
          <t xml:space="preserve"> data</t>
        </r>
      </text>
    </comment>
  </commentList>
</comments>
</file>

<file path=xl/comments9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sharedStrings.xml><?xml version="1.0" encoding="utf-8"?>
<sst xmlns="http://schemas.openxmlformats.org/spreadsheetml/2006/main" count="2189" uniqueCount="276">
  <si>
    <t>id</t>
  </si>
  <si>
    <t>B2</t>
  </si>
  <si>
    <t>B3</t>
  </si>
  <si>
    <t>B4</t>
  </si>
  <si>
    <t>B5</t>
  </si>
  <si>
    <t>B6</t>
  </si>
  <si>
    <t>B7</t>
  </si>
  <si>
    <t>B8A</t>
  </si>
  <si>
    <t>B11</t>
  </si>
  <si>
    <t>B12</t>
  </si>
  <si>
    <t>NDVI</t>
    <phoneticPr fontId="20" type="noConversion"/>
  </si>
  <si>
    <t>BSI</t>
    <phoneticPr fontId="20" type="noConversion"/>
  </si>
  <si>
    <t>SWHC</t>
    <phoneticPr fontId="18" type="noConversion"/>
  </si>
  <si>
    <t>0.30</t>
  </si>
  <si>
    <t>1.00</t>
  </si>
  <si>
    <t>1.54</t>
  </si>
  <si>
    <t>0.90</t>
  </si>
  <si>
    <t>1.46</t>
  </si>
  <si>
    <t>0.81</t>
  </si>
  <si>
    <t>0.48</t>
  </si>
  <si>
    <t>1.01</t>
  </si>
  <si>
    <t>1.28</t>
  </si>
  <si>
    <t>1.08</t>
  </si>
  <si>
    <t>0.09</t>
  </si>
  <si>
    <t>0.51</t>
  </si>
  <si>
    <t>0.64</t>
  </si>
  <si>
    <t>1.51</t>
  </si>
  <si>
    <t>1.26</t>
  </si>
  <si>
    <t>1.61</t>
  </si>
  <si>
    <t>1.39</t>
  </si>
  <si>
    <t>0.68</t>
  </si>
  <si>
    <t>0.65</t>
  </si>
  <si>
    <t>0.66</t>
  </si>
  <si>
    <t>1.27</t>
  </si>
  <si>
    <t>1.32</t>
  </si>
  <si>
    <t>wkt_geom</t>
  </si>
  <si>
    <t>fid</t>
  </si>
  <si>
    <t>10B02_20m</t>
  </si>
  <si>
    <t>10B03_20m</t>
  </si>
  <si>
    <t>10B04_20m</t>
  </si>
  <si>
    <t>10B05_20m</t>
  </si>
  <si>
    <t>10B06_20m</t>
  </si>
  <si>
    <t>10B07_20m</t>
  </si>
  <si>
    <t>10B8A_20m</t>
  </si>
  <si>
    <t>10B11_20m</t>
  </si>
  <si>
    <t>10B12_20m</t>
  </si>
  <si>
    <t>Point (368060.71134700643597171 4112028.23900000005960464)</t>
  </si>
  <si>
    <t>C</t>
    <phoneticPr fontId="18" type="noConversion"/>
  </si>
  <si>
    <t>S</t>
    <phoneticPr fontId="18" type="noConversion"/>
  </si>
  <si>
    <t>Point (367632.48771736759226769 4111490.82200000016018748)</t>
  </si>
  <si>
    <t>Point (367673.52631956129334867 4111467.64199999952688813)</t>
  </si>
  <si>
    <t>Point (367800.57538153667701408 4111388.64166384795680642)</t>
  </si>
  <si>
    <t>Point (367964.88150000001769513 4110663.72818463388830423)</t>
  </si>
  <si>
    <t>Point (370031.05502614646684378 4108975.67031078087165952)</t>
  </si>
  <si>
    <t>Point (370083.3523999999742955 4108922.51418463373556733)</t>
  </si>
  <si>
    <t>Point (370001.73767230490921065 4109160.63310923194512725)</t>
  </si>
  <si>
    <t>Point (369956.86707230488536879 4109222.59710923163220286)</t>
  </si>
  <si>
    <t>Point (369943.24443692673230544 4109129.94265539012849331)</t>
  </si>
  <si>
    <t>Point (368799.1160446098074317 4109839.0468907686881721)</t>
  </si>
  <si>
    <t>Point (368832.35296307317912579 4109829.79765539010986686)</t>
  </si>
  <si>
    <t>Point (368800.00310141831869259 4109768.65179858170449734)</t>
  </si>
  <si>
    <t>Point (368863.66148153663380072 4109883.30665539065375924)</t>
  </si>
  <si>
    <t>Point (368972.3028226921451278 4110041.62577730789780617)</t>
  </si>
  <si>
    <t>Point (368878.62914538418408483 4109998.43833615258336067)</t>
  </si>
  <si>
    <t>Point (368899.39090567303355783 4109966.70658298069611192)</t>
  </si>
  <si>
    <t>Point (368916.11231846344890073 4109996.45152924442663789)</t>
  </si>
  <si>
    <t>Point (370023.53638153657084331 4109956.19709231751039624)</t>
  </si>
  <si>
    <t>Point (370029.61724460974801332 4109925.15709231747314334)</t>
  </si>
  <si>
    <t>Point (369991.2858892196090892 4109983.41431078081950545)</t>
  </si>
  <si>
    <t>Point (370050.18206307321088389 4110017.40543692652136087)</t>
  </si>
  <si>
    <t>Point (370134.13658921967726201 4109968.82856307318434119)</t>
  </si>
  <si>
    <t>Point (370095.33718921960098669 4109968.67731078062206507)</t>
  </si>
  <si>
    <t>Point (370133.78438153659226373 4110002.12634461000561714)</t>
  </si>
  <si>
    <t>sensing date</t>
    <phoneticPr fontId="18" type="noConversion"/>
  </si>
  <si>
    <t>sampling date</t>
    <phoneticPr fontId="18" type="noConversion"/>
  </si>
  <si>
    <t>B02_202206</t>
  </si>
  <si>
    <t>B03_202206</t>
  </si>
  <si>
    <t>B04_202206</t>
  </si>
  <si>
    <t>B05_202206</t>
  </si>
  <si>
    <t>B06_202206</t>
  </si>
  <si>
    <t>B07_202206</t>
  </si>
  <si>
    <t>B8A_202206</t>
  </si>
  <si>
    <t>B11_202206</t>
  </si>
  <si>
    <t>B12_202206</t>
  </si>
  <si>
    <t>Point (368060.6990815366152674 4112028.25189076829701662)</t>
  </si>
  <si>
    <t>Point (367632.36214460979681462 4111490.79621846415102482)</t>
  </si>
  <si>
    <t>Point (367673.46671846345998347 4111467.61621846398338675)</t>
  </si>
  <si>
    <t>Point (367800.62694460980128497 4111388.68678153678774834)</t>
  </si>
  <si>
    <t>Point (367964.95884460979141295 4110663.90865539014339447)</t>
  </si>
  <si>
    <t>Point (370030.92611846339423209 4108975.90234461054205894)</t>
  </si>
  <si>
    <t>Point (370083.42974460980622098 4108922.74621846340596676)</t>
  </si>
  <si>
    <t>Point (370001.73767230490921065 4109160.68467230489477515)</t>
  </si>
  <si>
    <t>Point (369956.84129076829412952 4109222.70023537799715996)</t>
  </si>
  <si>
    <t>Point (369943.33467230491805822 4109129.98132769530639052)</t>
  </si>
  <si>
    <t>Point (368799.02580923173809424 4109839.0468907686881721)</t>
  </si>
  <si>
    <t>Point (368832.27561846346361563 4109829.95234460989013314)</t>
  </si>
  <si>
    <t>Point (368800.00297553191194311 4109768.65202517760917544)</t>
  </si>
  <si>
    <t>Point (368863.66148153686663136 4109883.35821846360340714)</t>
  </si>
  <si>
    <t>Point (368972.37694461055798456 4110041.55165538983419538)</t>
  </si>
  <si>
    <t>Point (368878.70004461047938094 4109998.39321846328675747)</t>
  </si>
  <si>
    <t>Point (368899.39976807637140155 4109966.71222269209101796)</t>
  </si>
  <si>
    <t>Point (368916.31857075780862942 4109996.6062184632755816)</t>
  </si>
  <si>
    <t>Point (370023.63950768415816128 4109956.35178153682500124)</t>
  </si>
  <si>
    <t>Point (370029.56568153679836541 4109925.26021846290677786)</t>
  </si>
  <si>
    <t>Point (369991.20854461047565565 4109983.54321846319362521)</t>
  </si>
  <si>
    <t>Point (370050.15628153691068292 4110017.32809231569990516)</t>
  </si>
  <si>
    <t>Point (370134.0592446104856208 4109968.69965538987889886)</t>
  </si>
  <si>
    <t>Point (370095.15671846317127347 4109968.85778153734281659)</t>
  </si>
  <si>
    <t>Point (370133.78438153682509437 4110002.02321846364066005)</t>
  </si>
  <si>
    <t>B02_202204</t>
  </si>
  <si>
    <t>B03_202204</t>
  </si>
  <si>
    <t>B04_202204</t>
  </si>
  <si>
    <t>B05_202204</t>
  </si>
  <si>
    <t>B06_202204</t>
  </si>
  <si>
    <t>B07_202204</t>
  </si>
  <si>
    <t>B8A_202204</t>
  </si>
  <si>
    <t>B11_202204</t>
  </si>
  <si>
    <t>B12_202204</t>
  </si>
  <si>
    <t>B02_202205</t>
  </si>
  <si>
    <t>B03_202205</t>
  </si>
  <si>
    <t>B04_202205</t>
  </si>
  <si>
    <t>B05_202205</t>
  </si>
  <si>
    <t>B06_202205</t>
  </si>
  <si>
    <t>B07_202205</t>
  </si>
  <si>
    <t>B8A_202205</t>
  </si>
  <si>
    <t>B11_202205</t>
  </si>
  <si>
    <t>B12_202205</t>
  </si>
  <si>
    <t>B02_202202</t>
  </si>
  <si>
    <t>B03_202202</t>
  </si>
  <si>
    <t>B04_202202</t>
  </si>
  <si>
    <t>B05_202202</t>
  </si>
  <si>
    <t>B06_202202</t>
  </si>
  <si>
    <t>B07_202202</t>
  </si>
  <si>
    <t>B8A_202202</t>
  </si>
  <si>
    <t>B11_202202</t>
  </si>
  <si>
    <t>B12_202202</t>
  </si>
  <si>
    <t>B02_202203</t>
  </si>
  <si>
    <t>B03_202203</t>
  </si>
  <si>
    <t>B04_202203</t>
  </si>
  <si>
    <t>B05_202203</t>
  </si>
  <si>
    <t>B06_202203</t>
  </si>
  <si>
    <t>B07_202203</t>
  </si>
  <si>
    <t>B8A_202203</t>
  </si>
  <si>
    <t>B11_202203</t>
  </si>
  <si>
    <t>B12_202203</t>
  </si>
  <si>
    <t>B02_202201</t>
  </si>
  <si>
    <t>B03_202201</t>
  </si>
  <si>
    <t>B04_202201</t>
  </si>
  <si>
    <t>B05_202201</t>
  </si>
  <si>
    <t>B06_202201</t>
  </si>
  <si>
    <t>B07_202201</t>
  </si>
  <si>
    <t>B8A_202201</t>
  </si>
  <si>
    <t>B11_202201</t>
  </si>
  <si>
    <t>B12_202201</t>
  </si>
  <si>
    <t>Point (365430.42801179102389142 4113029.52999694086611271)</t>
  </si>
  <si>
    <t>Point (365491.31751179101411253 4113087.68144410429522395)</t>
  </si>
  <si>
    <t>Point (365586.67603537294780836 4113166.76844410412013531)</t>
  </si>
  <si>
    <t>Point (365288.89162358193425462 4113029.69333231309428811)</t>
  </si>
  <si>
    <t>Point (365148.10662358195986599 4113444.98844410432502627)</t>
  </si>
  <si>
    <t>Point (365834.70882358192466199 4111509.85144410468637943)</t>
  </si>
  <si>
    <t>Point (366891.87729999999282882 4112647.84455589484423399)</t>
  </si>
  <si>
    <t>Point (366851.70781179098412395 4112671.97855589585378766)</t>
  </si>
  <si>
    <t>Sand (%)</t>
  </si>
  <si>
    <t>Silt (%)</t>
  </si>
  <si>
    <t>Clay (%)</t>
  </si>
  <si>
    <t>readme</t>
    <phoneticPr fontId="18" type="noConversion"/>
  </si>
  <si>
    <t>lat 범위</t>
    <phoneticPr fontId="18" type="noConversion"/>
  </si>
  <si>
    <t>xcoord(long)</t>
    <phoneticPr fontId="18" type="noConversion"/>
  </si>
  <si>
    <t>ycoord(lat)</t>
    <phoneticPr fontId="18" type="noConversion"/>
  </si>
  <si>
    <t>xcoord(long)</t>
    <phoneticPr fontId="18" type="noConversion"/>
  </si>
  <si>
    <t>long 범위</t>
    <phoneticPr fontId="18" type="noConversion"/>
  </si>
  <si>
    <t>메모</t>
    <phoneticPr fontId="18" type="noConversion"/>
  </si>
  <si>
    <t xml:space="preserve"> </t>
    <phoneticPr fontId="18" type="noConversion"/>
  </si>
  <si>
    <t>B02_202210</t>
  </si>
  <si>
    <t>B03_202210</t>
  </si>
  <si>
    <t>B04_202210</t>
  </si>
  <si>
    <t>B05_202210</t>
  </si>
  <si>
    <t>B06_202210</t>
  </si>
  <si>
    <t>B07_202210</t>
  </si>
  <si>
    <t>B8A_202210</t>
  </si>
  <si>
    <t>B11_202210</t>
  </si>
  <si>
    <t>B12_202210</t>
  </si>
  <si>
    <t>Point (369133.09893131960416213 4125965.7465947694145143)</t>
  </si>
  <si>
    <t>Point (369061.68368595215724781 4125887.8202807498164475)</t>
  </si>
  <si>
    <t>Point (368881.33722482522716746 4125755.73243194445967674)</t>
  </si>
  <si>
    <t>Point (368806.25841878552455455 4125794.49354794295504689)</t>
  </si>
  <si>
    <t>Point (368731.93369600281585008 4126167.97925133490934968)</t>
  </si>
  <si>
    <t>Point (368683.10310574306640774 4126228.74440191965550184)</t>
  </si>
  <si>
    <t>Point (368650.56848236441146582 4126292.16739446436986327)</t>
  </si>
  <si>
    <t>Point (368958.89938609709497541 4125823.56882513267919421)</t>
  </si>
  <si>
    <t>Point (369017.69788832508493215 4125775.12772022699937224)</t>
  </si>
  <si>
    <t>Point (369104.81360694626346231 4125751.65508281486108899)</t>
  </si>
  <si>
    <t>Point (369086.55588518199510872 4125713.74394688103348017)</t>
  </si>
  <si>
    <t>Point (368742.75428929919144139 4125702.95836308412253857)</t>
  </si>
  <si>
    <t>Point (368746.39445323817199096 4125754.06390893924981356)</t>
  </si>
  <si>
    <t>Point (368796.84321265266044065 4125634.23307042801752687)</t>
  </si>
  <si>
    <t>Point (368684.21890433970838785 4125923.51779156131669879)</t>
  </si>
  <si>
    <t>Point (368727.08199331478681415 4125961.40844312822446227)</t>
  </si>
  <si>
    <t>Point (368785.57290147221647203 4125990.97058545565232635)</t>
  </si>
  <si>
    <t>Point (368829.9306164177833125 4126044.50857802527025342)</t>
  </si>
  <si>
    <t>Point (368875.27162910299375653 4126078.11752567766234279)</t>
  </si>
  <si>
    <t>Point (368697.90515492699341848 4126326.2709092041477561)</t>
  </si>
  <si>
    <t>Point (368731.95553924894193187 4126242.97353508928790689)</t>
  </si>
  <si>
    <t>Point (368784.1987445562845096 4126204.41908876691013575)</t>
  </si>
  <si>
    <t>Point (368839.57084523141384125 4126161.1400125497020781)</t>
  </si>
  <si>
    <t>Point (366646.10139713110402226 4119153.13162122992798686)</t>
  </si>
  <si>
    <t>Point (366597.16191894246730953 4119163.89911605603992939)</t>
  </si>
  <si>
    <t>Point (366598.79643969959579408 4119233.6193687692284584)</t>
  </si>
  <si>
    <t>Point (366574.63233699323609471 4119243.52492115600034595)</t>
  </si>
  <si>
    <t>Point (366575.31225421710405499 4119272.1362453238107264)</t>
  </si>
  <si>
    <t>Point (366666.87137186387553811 4119092.98002335987985134)</t>
  </si>
  <si>
    <t>Point (366597.87677050021011382 4119093.90350023284554482)</t>
  </si>
  <si>
    <t>Point (366626.28130398236680776 4119021.20772650884464383)</t>
  </si>
  <si>
    <t>Point (366658.95997150952462107 4118996.64874745672568679)</t>
  </si>
  <si>
    <t>Point (366708.52626466716174036 4118971.90149859618395567)</t>
  </si>
  <si>
    <t>Point (366604.28785258391872048 4119290.44074664451181889)</t>
  </si>
  <si>
    <t>Point (366598.34517343086190522 4119341.52353023877367377)</t>
  </si>
  <si>
    <t>Point (366953.64246758684748784 4119051.42092672269791365)</t>
  </si>
  <si>
    <t>Point (366928.86754489975282922 4119031.88826578389853239)</t>
  </si>
  <si>
    <t>Point (366898.83983845578040928 4119013.44719027681276202)</t>
  </si>
  <si>
    <t>Point (366776.44687361852265894 4119156.2837107852101326)</t>
  </si>
  <si>
    <t>Point (366844.49672419397393242 4119081.9932531276717782)</t>
  </si>
  <si>
    <t>Point (366826.78529566794168204 4119047.93176363548263907)</t>
  </si>
  <si>
    <t>Point (366224.53301898133940995 4117941.2424516174942255)</t>
  </si>
  <si>
    <t>Point (366204.85305825812974945 4117992.26180545752868056)</t>
  </si>
  <si>
    <t>Point (366257.0116326502757147 4117985.55032459460198879)</t>
  </si>
  <si>
    <t>Point (366294.8119335628580302 4118010.28026682836934924)</t>
  </si>
  <si>
    <t>Point (366324.44615882297512144 4118045.30210608523339033)</t>
  </si>
  <si>
    <t>Point (366395.17594980489229783 4118034.74503454333171248)</t>
  </si>
  <si>
    <t>Point (366454.53018745756708086 4117987.78538925154134631)</t>
  </si>
  <si>
    <t>Point (366506.15145440900232643 4117906.15030361665412784)</t>
  </si>
  <si>
    <t>Point (366478.86700375145301223 4117847.05002860259264708)</t>
  </si>
  <si>
    <t>Point (366399.64923856919631362 4117823.63682069536298513)</t>
  </si>
  <si>
    <t>Point (366361.9000729814870283 4117861.21681477501988411)</t>
  </si>
  <si>
    <t>Point (366296.5425695488229394 4117847.13775720912963152)</t>
  </si>
  <si>
    <t>Point (355324.98151221347507089 4120917.6693467223085463)</t>
  </si>
  <si>
    <t>Point (355318.39752852160017937 4120968.24740810040384531)</t>
  </si>
  <si>
    <t>Point (355272.36843558598775417 4120939.21835900750011206)</t>
  </si>
  <si>
    <t>Point (355295.36851018748711795 4120974.57236887654289603)</t>
  </si>
  <si>
    <t>Point (355213.37792261713184416 4120962.98629803070798516)</t>
  </si>
  <si>
    <t>Point (355191.26702172192744911 4121041.01819222280755639)</t>
  </si>
  <si>
    <t>SOC</t>
    <phoneticPr fontId="18" type="noConversion"/>
  </si>
  <si>
    <t>B02_202209</t>
  </si>
  <si>
    <t>B03_202209</t>
  </si>
  <si>
    <t>B04_202209</t>
  </si>
  <si>
    <t>B05_202209</t>
  </si>
  <si>
    <t>B06_202209</t>
  </si>
  <si>
    <t>B07_202209</t>
  </si>
  <si>
    <t>B8A_202209</t>
  </si>
  <si>
    <t>B11_202209</t>
  </si>
  <si>
    <t>B12_202209</t>
  </si>
  <si>
    <t>EVI</t>
    <phoneticPr fontId="18" type="noConversion"/>
  </si>
  <si>
    <t>SAVI</t>
    <phoneticPr fontId="18" type="noConversion"/>
  </si>
  <si>
    <t>AVI</t>
    <phoneticPr fontId="18" type="noConversion"/>
  </si>
  <si>
    <t>NDMI</t>
    <phoneticPr fontId="18" type="noConversion"/>
  </si>
  <si>
    <t>2000_20220611 sheet 생성</t>
    <phoneticPr fontId="18" type="noConversion"/>
  </si>
  <si>
    <t>2000_20m_all과 2000_20m_final 업데이트</t>
    <phoneticPr fontId="18" type="noConversion"/>
  </si>
  <si>
    <t>S</t>
    <phoneticPr fontId="20" type="noConversion"/>
  </si>
  <si>
    <t>C</t>
    <phoneticPr fontId="20" type="noConversion"/>
  </si>
  <si>
    <t>Sample amount</t>
  </si>
  <si>
    <t>Water</t>
  </si>
  <si>
    <t xml:space="preserve">Retained </t>
  </si>
  <si>
    <t>Retained(%)</t>
  </si>
  <si>
    <t>SWHC</t>
    <phoneticPr fontId="18" type="noConversion"/>
  </si>
  <si>
    <t>id</t>
    <phoneticPr fontId="18" type="noConversion"/>
  </si>
  <si>
    <t>sand</t>
  </si>
  <si>
    <t>silt</t>
  </si>
  <si>
    <t>clay</t>
  </si>
  <si>
    <t>ST</t>
    <phoneticPr fontId="18" type="noConversion"/>
  </si>
  <si>
    <t>2000_20m_final 에는 수식이 걸려 있고, 2000_20m_final_clean은 2000_20m_final을 ctrl+c -&gt; ctrl+alt+v(값만) 한 sheet</t>
    <phoneticPr fontId="18" type="noConversion"/>
  </si>
  <si>
    <t>2. 각 id에 대응되는 m_v_0909 - m_v_0902 열 추가</t>
    <phoneticPr fontId="18" type="noConversion"/>
  </si>
  <si>
    <t>2000_20m_final과 2000_20m_final_clean 업데이트</t>
    <phoneticPr fontId="18" type="noConversion"/>
  </si>
  <si>
    <t>m_v_0909 - m_v_0902</t>
  </si>
  <si>
    <t>id</t>
    <phoneticPr fontId="18" type="noConversion"/>
  </si>
  <si>
    <t>1. soil texture data of id 35~93 추가</t>
    <phoneticPr fontId="18" type="noConversion"/>
  </si>
  <si>
    <t>Moisture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</si>
</sst>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-&quot;m&quot;-&quot;d;@"/>
    <numFmt numFmtId="177" formatCode="0.00_);[Red]\(0.00\)"/>
    <numFmt numFmtId="178" formatCode="0.0"/>
    <numFmt numFmtId="179" formatCode="0_);[Red]\(0\)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3A3A3A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176" fontId="0" fillId="0" borderId="10" xfId="0" applyNumberFormat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top"/>
    </xf>
    <xf numFmtId="0" fontId="0" fillId="34" borderId="10" xfId="0" applyFill="1" applyBorder="1" applyAlignment="1">
      <alignment horizontal="left" vertical="center"/>
    </xf>
    <xf numFmtId="0" fontId="19" fillId="35" borderId="10" xfId="0" applyFont="1" applyFill="1" applyBorder="1" applyAlignment="1">
      <alignment horizontal="center" vertical="top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1" fillId="0" borderId="10" xfId="19" applyFill="1" applyBorder="1" applyAlignment="1"/>
    <xf numFmtId="0" fontId="0" fillId="0" borderId="10" xfId="0" applyFill="1" applyBorder="1" applyAlignment="1">
      <alignment horizontal="center" vertical="center"/>
    </xf>
    <xf numFmtId="177" fontId="19" fillId="33" borderId="10" xfId="0" applyNumberFormat="1" applyFont="1" applyFill="1" applyBorder="1" applyAlignment="1">
      <alignment horizontal="right" vertical="top"/>
    </xf>
    <xf numFmtId="177" fontId="0" fillId="0" borderId="10" xfId="0" applyNumberFormat="1" applyBorder="1" applyAlignment="1">
      <alignment horizontal="right"/>
    </xf>
    <xf numFmtId="177" fontId="0" fillId="0" borderId="10" xfId="0" applyNumberFormat="1" applyBorder="1" applyAlignment="1">
      <alignment horizontal="right" vertical="center" wrapText="1"/>
    </xf>
    <xf numFmtId="177" fontId="0" fillId="0" borderId="10" xfId="0" applyNumberFormat="1" applyBorder="1" applyAlignment="1">
      <alignment horizontal="right" vertical="center"/>
    </xf>
    <xf numFmtId="176" fontId="0" fillId="36" borderId="10" xfId="0" applyNumberFormat="1" applyFill="1" applyBorder="1" applyAlignment="1">
      <alignment horizontal="left" vertical="center"/>
    </xf>
    <xf numFmtId="0" fontId="19" fillId="35" borderId="12" xfId="0" applyFont="1" applyFill="1" applyBorder="1" applyAlignment="1">
      <alignment horizontal="center" vertical="top"/>
    </xf>
    <xf numFmtId="0" fontId="0" fillId="0" borderId="12" xfId="0" applyBorder="1" applyAlignment="1">
      <alignment horizontal="center"/>
    </xf>
    <xf numFmtId="0" fontId="19" fillId="33" borderId="13" xfId="0" applyFont="1" applyFill="1" applyBorder="1" applyAlignment="1">
      <alignment horizontal="center" vertical="top"/>
    </xf>
    <xf numFmtId="0" fontId="0" fillId="0" borderId="13" xfId="0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0" xfId="0" applyAlignment="1"/>
    <xf numFmtId="0" fontId="0" fillId="3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42" applyFont="1" applyAlignment="1">
      <alignment horizontal="center" vertical="center"/>
    </xf>
    <xf numFmtId="9" fontId="0" fillId="0" borderId="0" xfId="42" applyNumberFormat="1" applyFont="1" applyAlignment="1">
      <alignment horizontal="center" vertical="center"/>
    </xf>
    <xf numFmtId="0" fontId="19" fillId="35" borderId="14" xfId="0" applyFont="1" applyFill="1" applyBorder="1" applyAlignment="1">
      <alignment horizontal="center" vertical="top"/>
    </xf>
    <xf numFmtId="178" fontId="0" fillId="0" borderId="0" xfId="0" applyNumberFormat="1" applyAlignment="1"/>
    <xf numFmtId="0" fontId="26" fillId="35" borderId="0" xfId="0" applyFont="1" applyFill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26" fillId="34" borderId="0" xfId="0" applyFont="1" applyFill="1">
      <alignment vertical="center"/>
    </xf>
    <xf numFmtId="0" fontId="0" fillId="0" borderId="15" xfId="0" applyBorder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Alignment="1"/>
    <xf numFmtId="179" fontId="26" fillId="34" borderId="0" xfId="0" applyNumberFormat="1" applyFont="1" applyFill="1" applyAlignment="1">
      <alignment horizontal="right" vertical="center"/>
    </xf>
    <xf numFmtId="0" fontId="0" fillId="36" borderId="15" xfId="0" applyFill="1" applyBorder="1" applyAlignment="1">
      <alignment horizontal="center" vertical="center"/>
    </xf>
    <xf numFmtId="178" fontId="0" fillId="0" borderId="15" xfId="0" applyNumberFormat="1" applyBorder="1" applyAlignment="1"/>
    <xf numFmtId="0" fontId="27" fillId="0" borderId="16" xfId="0" applyFont="1" applyBorder="1" applyAlignment="1">
      <alignment horizontal="center" vertical="center"/>
    </xf>
    <xf numFmtId="0" fontId="26" fillId="34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3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A5" sqref="A5"/>
    </sheetView>
  </sheetViews>
  <sheetFormatPr defaultRowHeight="17"/>
  <cols>
    <col min="1" max="1" width="9.1640625" style="28" bestFit="1" customWidth="1"/>
    <col min="2" max="3" width="12.33203125" bestFit="1" customWidth="1"/>
  </cols>
  <sheetData>
    <row r="1" spans="1:4">
      <c r="A1" s="27" t="s">
        <v>165</v>
      </c>
    </row>
    <row r="2" spans="1:4">
      <c r="A2" s="42">
        <v>20221106</v>
      </c>
      <c r="B2" t="s">
        <v>255</v>
      </c>
    </row>
    <row r="3" spans="1:4">
      <c r="B3" t="s">
        <v>256</v>
      </c>
    </row>
    <row r="4" spans="1:4">
      <c r="B4" t="s">
        <v>269</v>
      </c>
    </row>
    <row r="5" spans="1:4">
      <c r="A5" s="27">
        <v>20221107</v>
      </c>
      <c r="B5" t="s">
        <v>271</v>
      </c>
    </row>
    <row r="6" spans="1:4">
      <c r="B6" t="s">
        <v>274</v>
      </c>
    </row>
    <row r="7" spans="1:4">
      <c r="B7" t="s">
        <v>270</v>
      </c>
    </row>
    <row r="9" spans="1:4">
      <c r="A9" s="28" t="s">
        <v>171</v>
      </c>
    </row>
    <row r="10" spans="1:4">
      <c r="A10" s="28" t="s">
        <v>170</v>
      </c>
      <c r="B10">
        <v>127.3677431</v>
      </c>
      <c r="C10">
        <v>127.53804580000001</v>
      </c>
    </row>
    <row r="11" spans="1:4">
      <c r="A11" s="28" t="s">
        <v>166</v>
      </c>
      <c r="B11">
        <v>37.117635380000003</v>
      </c>
      <c r="C11">
        <v>37.274267010000003</v>
      </c>
      <c r="D11" t="s">
        <v>172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F1" workbookViewId="0">
      <pane ySplit="1" topLeftCell="A83" activePane="bottomLeft" state="frozen"/>
      <selection pane="bottomLeft" activeCell="A2" sqref="A2:W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169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44723</v>
      </c>
      <c r="F2" s="13">
        <v>2387</v>
      </c>
      <c r="G2" s="13">
        <v>2955</v>
      </c>
      <c r="H2" s="13">
        <v>3646</v>
      </c>
      <c r="I2" s="13">
        <v>3441</v>
      </c>
      <c r="J2" s="13">
        <v>4298</v>
      </c>
      <c r="K2" s="13">
        <v>4607</v>
      </c>
      <c r="L2" s="13">
        <v>4869</v>
      </c>
      <c r="M2" s="13">
        <v>5624</v>
      </c>
      <c r="N2" s="13">
        <v>4324</v>
      </c>
      <c r="O2" s="5">
        <f t="shared" ref="O2:O9" si="0">(L2-H2)/(L2+H2)</f>
        <v>0.1436288901937757</v>
      </c>
      <c r="P2" s="5">
        <f t="shared" ref="P2:P9" si="1">((M2+H2)-(L2+F2))/((M2+H2)+(L2+F2))</f>
        <v>0.12186857073702045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44723</v>
      </c>
      <c r="F3" s="13">
        <v>2766</v>
      </c>
      <c r="G3" s="13">
        <v>3462</v>
      </c>
      <c r="H3" s="13">
        <v>4336</v>
      </c>
      <c r="I3" s="13">
        <v>4780</v>
      </c>
      <c r="J3" s="13">
        <v>4884</v>
      </c>
      <c r="K3" s="13">
        <v>5178</v>
      </c>
      <c r="L3" s="13">
        <v>5311</v>
      </c>
      <c r="M3" s="13">
        <v>6270</v>
      </c>
      <c r="N3" s="13">
        <v>5186</v>
      </c>
      <c r="O3" s="5">
        <f t="shared" si="0"/>
        <v>0.10106768943713071</v>
      </c>
      <c r="P3" s="5">
        <f t="shared" si="1"/>
        <v>0.13536369961997538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44723</v>
      </c>
      <c r="F4" s="13">
        <v>2644</v>
      </c>
      <c r="G4" s="13">
        <v>3289</v>
      </c>
      <c r="H4" s="13">
        <v>4224</v>
      </c>
      <c r="I4" s="13">
        <v>4661</v>
      </c>
      <c r="J4" s="13">
        <v>4691</v>
      </c>
      <c r="K4" s="13">
        <v>4944</v>
      </c>
      <c r="L4" s="13">
        <v>5192</v>
      </c>
      <c r="M4" s="13">
        <v>5988</v>
      </c>
      <c r="N4" s="13">
        <v>4878</v>
      </c>
      <c r="O4" s="5">
        <f t="shared" si="0"/>
        <v>0.10280373831775701</v>
      </c>
      <c r="P4" s="5">
        <f t="shared" si="1"/>
        <v>0.13164893617021275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44723</v>
      </c>
      <c r="F5" s="13">
        <v>2647</v>
      </c>
      <c r="G5" s="13">
        <v>3298</v>
      </c>
      <c r="H5" s="13">
        <v>4216</v>
      </c>
      <c r="I5" s="13">
        <v>4684</v>
      </c>
      <c r="J5" s="13">
        <v>4753</v>
      </c>
      <c r="K5" s="13">
        <v>5015</v>
      </c>
      <c r="L5" s="13">
        <v>5263</v>
      </c>
      <c r="M5" s="13">
        <v>6288</v>
      </c>
      <c r="N5" s="13">
        <v>5087</v>
      </c>
      <c r="O5" s="5">
        <f t="shared" si="0"/>
        <v>0.1104546893132187</v>
      </c>
      <c r="P5" s="5">
        <f t="shared" si="1"/>
        <v>0.14087107635494733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44723</v>
      </c>
      <c r="F6" s="13">
        <v>2718</v>
      </c>
      <c r="G6" s="13">
        <v>3288</v>
      </c>
      <c r="H6" s="13">
        <v>3676</v>
      </c>
      <c r="I6" s="13">
        <v>4094</v>
      </c>
      <c r="J6" s="13">
        <v>4347</v>
      </c>
      <c r="K6" s="13">
        <v>4433</v>
      </c>
      <c r="L6" s="13">
        <v>4573</v>
      </c>
      <c r="M6" s="13">
        <v>5314</v>
      </c>
      <c r="N6" s="13">
        <v>4774</v>
      </c>
      <c r="O6" s="5">
        <f t="shared" si="0"/>
        <v>0.10874045338828948</v>
      </c>
      <c r="P6" s="5">
        <f t="shared" si="1"/>
        <v>0.10435476936306123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44723</v>
      </c>
      <c r="F7" s="13">
        <v>3291</v>
      </c>
      <c r="G7" s="13">
        <v>3994</v>
      </c>
      <c r="H7" s="13">
        <v>4704</v>
      </c>
      <c r="I7" s="13">
        <v>4898</v>
      </c>
      <c r="J7" s="13">
        <v>5407</v>
      </c>
      <c r="K7" s="13">
        <v>5798</v>
      </c>
      <c r="L7" s="13">
        <v>5954</v>
      </c>
      <c r="M7" s="13">
        <v>6588</v>
      </c>
      <c r="N7" s="13">
        <v>5174</v>
      </c>
      <c r="O7" s="5">
        <f t="shared" si="0"/>
        <v>0.11728279226871834</v>
      </c>
      <c r="P7" s="5">
        <f t="shared" si="1"/>
        <v>9.9673759555923461E-2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44723</v>
      </c>
      <c r="F8" s="13">
        <v>2302</v>
      </c>
      <c r="G8" s="13">
        <v>2354</v>
      </c>
      <c r="H8" s="13">
        <v>2436</v>
      </c>
      <c r="I8" s="13">
        <v>2663</v>
      </c>
      <c r="J8" s="13">
        <v>2690</v>
      </c>
      <c r="K8" s="13">
        <v>2706</v>
      </c>
      <c r="L8" s="13">
        <v>2665</v>
      </c>
      <c r="M8" s="13">
        <v>3042</v>
      </c>
      <c r="N8" s="13">
        <v>2780</v>
      </c>
      <c r="O8" s="5">
        <f t="shared" si="0"/>
        <v>4.489315820427367E-2</v>
      </c>
      <c r="P8" s="5">
        <f t="shared" si="1"/>
        <v>4.8922929631402587E-2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44723</v>
      </c>
      <c r="F9" s="13">
        <v>2206</v>
      </c>
      <c r="G9" s="13">
        <v>2273</v>
      </c>
      <c r="H9" s="13">
        <v>2299</v>
      </c>
      <c r="I9" s="13">
        <v>2425</v>
      </c>
      <c r="J9" s="13">
        <v>2414</v>
      </c>
      <c r="K9" s="13">
        <v>2419</v>
      </c>
      <c r="L9" s="13">
        <v>2493</v>
      </c>
      <c r="M9" s="13">
        <v>2933</v>
      </c>
      <c r="N9" s="13">
        <v>2614</v>
      </c>
      <c r="O9" s="5">
        <f t="shared" si="0"/>
        <v>4.0484140233722869E-2</v>
      </c>
      <c r="P9" s="5">
        <f t="shared" si="1"/>
        <v>5.3670325244184879E-2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44723</v>
      </c>
      <c r="F10" s="13">
        <v>2267</v>
      </c>
      <c r="G10" s="13">
        <v>3039</v>
      </c>
      <c r="H10" s="13">
        <v>4062</v>
      </c>
      <c r="I10" s="13">
        <v>4326</v>
      </c>
      <c r="J10" s="13">
        <v>4623</v>
      </c>
      <c r="K10" s="13">
        <v>4678</v>
      </c>
      <c r="L10" s="13">
        <v>4761</v>
      </c>
      <c r="M10" s="13">
        <v>5346</v>
      </c>
      <c r="N10" s="13">
        <v>4223</v>
      </c>
      <c r="O10" s="5">
        <f>(L10-H10)/(L10+H10)</f>
        <v>7.9224753485209118E-2</v>
      </c>
      <c r="P10" s="5">
        <f>((M10+H10)-(L10+F10))/((M10+H10)+(L10+F10))</f>
        <v>0.14480408858603067</v>
      </c>
      <c r="Q10" s="3">
        <v>23</v>
      </c>
      <c r="R10" s="3">
        <v>37</v>
      </c>
      <c r="S10" s="3">
        <f>Q10/R10</f>
        <v>0.6216216216216216</v>
      </c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44723</v>
      </c>
      <c r="F11" s="13">
        <v>2478</v>
      </c>
      <c r="G11" s="13">
        <v>3158</v>
      </c>
      <c r="H11" s="13">
        <v>4009</v>
      </c>
      <c r="I11" s="13">
        <v>4484</v>
      </c>
      <c r="J11" s="13">
        <v>4852</v>
      </c>
      <c r="K11" s="13">
        <v>5071</v>
      </c>
      <c r="L11" s="13">
        <v>5323</v>
      </c>
      <c r="M11" s="13">
        <v>6147</v>
      </c>
      <c r="N11" s="13">
        <v>4949</v>
      </c>
      <c r="O11" s="5">
        <f t="shared" ref="O11:O74" si="2">(L11-H11)/(L11+H11)</f>
        <v>0.14080582940420061</v>
      </c>
      <c r="P11" s="5">
        <f t="shared" ref="P11:P74" si="3">((M11+H11)-(L11+F11))/((M11+H11)+(L11+F11))</f>
        <v>0.13114662805591135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44723</v>
      </c>
      <c r="F12" s="13">
        <v>2534</v>
      </c>
      <c r="G12" s="13">
        <v>3175</v>
      </c>
      <c r="H12" s="13">
        <v>3945</v>
      </c>
      <c r="I12" s="13">
        <v>4392</v>
      </c>
      <c r="J12" s="13">
        <v>4822</v>
      </c>
      <c r="K12" s="13">
        <v>5062</v>
      </c>
      <c r="L12" s="13">
        <v>5212</v>
      </c>
      <c r="M12" s="13">
        <v>5951</v>
      </c>
      <c r="N12" s="13">
        <v>4788</v>
      </c>
      <c r="O12" s="5">
        <f t="shared" si="2"/>
        <v>0.13836409304357322</v>
      </c>
      <c r="P12" s="5">
        <f t="shared" si="3"/>
        <v>0.12186826890375241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44723</v>
      </c>
      <c r="F13" s="13">
        <v>3095</v>
      </c>
      <c r="G13" s="13">
        <v>3874</v>
      </c>
      <c r="H13" s="13">
        <v>4741</v>
      </c>
      <c r="I13" s="13">
        <v>5240</v>
      </c>
      <c r="J13" s="13">
        <v>5721</v>
      </c>
      <c r="K13" s="13">
        <v>5982</v>
      </c>
      <c r="L13" s="13">
        <v>6013</v>
      </c>
      <c r="M13" s="13">
        <v>6608</v>
      </c>
      <c r="N13" s="13">
        <v>5421</v>
      </c>
      <c r="O13" s="5">
        <f t="shared" si="2"/>
        <v>0.11828156964850288</v>
      </c>
      <c r="P13" s="5">
        <f t="shared" si="3"/>
        <v>0.1095468543774747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44723</v>
      </c>
      <c r="F14" s="13">
        <v>3453</v>
      </c>
      <c r="G14" s="13">
        <v>4308</v>
      </c>
      <c r="H14" s="13">
        <v>5263</v>
      </c>
      <c r="I14" s="13">
        <v>5663</v>
      </c>
      <c r="J14" s="13">
        <v>5731</v>
      </c>
      <c r="K14" s="13">
        <v>5951</v>
      </c>
      <c r="L14" s="13">
        <v>6004</v>
      </c>
      <c r="M14" s="13">
        <v>7660</v>
      </c>
      <c r="N14" s="13">
        <v>5984</v>
      </c>
      <c r="O14" s="5">
        <f t="shared" si="2"/>
        <v>6.5767284991568295E-2</v>
      </c>
      <c r="P14" s="5">
        <f t="shared" si="3"/>
        <v>0.1548704200178731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44723</v>
      </c>
      <c r="F15" s="13">
        <v>2288</v>
      </c>
      <c r="G15" s="13">
        <v>2771</v>
      </c>
      <c r="H15" s="13">
        <v>3170</v>
      </c>
      <c r="I15" s="13">
        <v>3645</v>
      </c>
      <c r="J15" s="13">
        <v>4535</v>
      </c>
      <c r="K15" s="13">
        <v>4822</v>
      </c>
      <c r="L15" s="13">
        <v>4851</v>
      </c>
      <c r="M15" s="13">
        <v>4731</v>
      </c>
      <c r="N15" s="13">
        <v>3613</v>
      </c>
      <c r="O15" s="5">
        <f t="shared" si="2"/>
        <v>0.20957486597681088</v>
      </c>
      <c r="P15" s="5">
        <f t="shared" si="3"/>
        <v>5.0664893617021277E-2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44723</v>
      </c>
      <c r="F16" s="13">
        <v>2256</v>
      </c>
      <c r="G16" s="13">
        <v>2707</v>
      </c>
      <c r="H16" s="13">
        <v>3019</v>
      </c>
      <c r="I16" s="13">
        <v>3449</v>
      </c>
      <c r="J16" s="13">
        <v>4712</v>
      </c>
      <c r="K16" s="13">
        <v>5056</v>
      </c>
      <c r="L16" s="13">
        <v>5030</v>
      </c>
      <c r="M16" s="13">
        <v>4530</v>
      </c>
      <c r="N16" s="13">
        <v>3505</v>
      </c>
      <c r="O16" s="5">
        <f t="shared" si="2"/>
        <v>0.24984470120511865</v>
      </c>
      <c r="P16" s="5">
        <f t="shared" si="3"/>
        <v>1.7728345129760702E-2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44723</v>
      </c>
      <c r="F17" s="13">
        <v>5416</v>
      </c>
      <c r="G17" s="13">
        <v>5837</v>
      </c>
      <c r="H17" s="13">
        <v>6262</v>
      </c>
      <c r="I17" s="13">
        <v>6730</v>
      </c>
      <c r="J17" s="13">
        <v>6486</v>
      </c>
      <c r="K17" s="13">
        <v>6519</v>
      </c>
      <c r="L17" s="13">
        <v>6486</v>
      </c>
      <c r="M17" s="13">
        <v>8108</v>
      </c>
      <c r="N17" s="13">
        <v>7088</v>
      </c>
      <c r="O17" s="5">
        <f t="shared" si="2"/>
        <v>1.7571383746470035E-2</v>
      </c>
      <c r="P17" s="5">
        <f t="shared" si="3"/>
        <v>9.3940316686967118E-2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44723</v>
      </c>
      <c r="F18" s="13">
        <v>3538</v>
      </c>
      <c r="G18" s="13">
        <v>4362</v>
      </c>
      <c r="H18" s="13">
        <v>5037</v>
      </c>
      <c r="I18" s="13">
        <v>5545</v>
      </c>
      <c r="J18" s="13">
        <v>5865</v>
      </c>
      <c r="K18" s="13">
        <v>6100</v>
      </c>
      <c r="L18" s="13">
        <v>6174</v>
      </c>
      <c r="M18" s="13">
        <v>7724</v>
      </c>
      <c r="N18" s="13">
        <v>6065</v>
      </c>
      <c r="O18" s="5">
        <f t="shared" si="2"/>
        <v>0.10141824993310142</v>
      </c>
      <c r="P18" s="5">
        <f t="shared" si="3"/>
        <v>0.13567391981488897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44723</v>
      </c>
      <c r="F19" s="13">
        <v>3202</v>
      </c>
      <c r="G19" s="13">
        <v>4041</v>
      </c>
      <c r="H19" s="13">
        <v>4737</v>
      </c>
      <c r="I19" s="13">
        <v>5316</v>
      </c>
      <c r="J19" s="13">
        <v>5708</v>
      </c>
      <c r="K19" s="13">
        <v>5972</v>
      </c>
      <c r="L19" s="13">
        <v>6126</v>
      </c>
      <c r="M19" s="13">
        <v>7452</v>
      </c>
      <c r="N19" s="13">
        <v>5749</v>
      </c>
      <c r="O19" s="5">
        <f t="shared" si="2"/>
        <v>0.12786523059928195</v>
      </c>
      <c r="P19" s="5">
        <f t="shared" si="3"/>
        <v>0.13296463261607103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44723</v>
      </c>
      <c r="F20" s="13">
        <v>2377</v>
      </c>
      <c r="G20" s="13">
        <v>2831</v>
      </c>
      <c r="H20" s="13">
        <v>3053</v>
      </c>
      <c r="I20" s="13">
        <v>3546</v>
      </c>
      <c r="J20" s="13">
        <v>4486</v>
      </c>
      <c r="K20" s="13">
        <v>4869</v>
      </c>
      <c r="L20" s="13">
        <v>4890</v>
      </c>
      <c r="M20" s="13">
        <v>4529</v>
      </c>
      <c r="N20" s="13">
        <v>3604</v>
      </c>
      <c r="O20" s="5">
        <f t="shared" si="2"/>
        <v>0.23127281883419362</v>
      </c>
      <c r="P20" s="5">
        <f t="shared" si="3"/>
        <v>2.1213549733988819E-2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44723</v>
      </c>
      <c r="F21" s="13">
        <v>2538</v>
      </c>
      <c r="G21" s="13">
        <v>2982</v>
      </c>
      <c r="H21" s="13">
        <v>3333</v>
      </c>
      <c r="I21" s="13">
        <v>3752</v>
      </c>
      <c r="J21" s="13">
        <v>4301</v>
      </c>
      <c r="K21" s="13">
        <v>4563</v>
      </c>
      <c r="L21" s="13">
        <v>4531</v>
      </c>
      <c r="M21" s="13">
        <v>4596</v>
      </c>
      <c r="N21" s="13">
        <v>3767</v>
      </c>
      <c r="O21" s="5">
        <f t="shared" si="2"/>
        <v>0.15233977619532044</v>
      </c>
      <c r="P21" s="5">
        <f t="shared" si="3"/>
        <v>5.7340978797172953E-2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44723</v>
      </c>
      <c r="F22" s="13">
        <v>2254</v>
      </c>
      <c r="G22" s="13">
        <v>2700</v>
      </c>
      <c r="H22" s="13">
        <v>3027</v>
      </c>
      <c r="I22" s="13">
        <v>3442</v>
      </c>
      <c r="J22" s="13">
        <v>4342</v>
      </c>
      <c r="K22" s="13">
        <v>4513</v>
      </c>
      <c r="L22" s="13">
        <v>4478</v>
      </c>
      <c r="M22" s="13">
        <v>4396</v>
      </c>
      <c r="N22" s="13">
        <v>3512</v>
      </c>
      <c r="O22" s="5">
        <f t="shared" si="2"/>
        <v>0.19333777481678882</v>
      </c>
      <c r="P22" s="5">
        <f t="shared" si="3"/>
        <v>4.8816672553867894E-2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44723</v>
      </c>
      <c r="F23" s="13">
        <v>2183</v>
      </c>
      <c r="G23" s="13">
        <v>2581</v>
      </c>
      <c r="H23" s="13">
        <v>2871</v>
      </c>
      <c r="I23" s="13">
        <v>3373</v>
      </c>
      <c r="J23" s="13">
        <v>4470</v>
      </c>
      <c r="K23" s="13">
        <v>4760</v>
      </c>
      <c r="L23" s="13">
        <v>4706</v>
      </c>
      <c r="M23" s="13">
        <v>4490</v>
      </c>
      <c r="N23" s="13">
        <v>3419</v>
      </c>
      <c r="O23" s="5">
        <f t="shared" si="2"/>
        <v>0.24218028243368087</v>
      </c>
      <c r="P23" s="5">
        <f t="shared" si="3"/>
        <v>3.3122807017543859E-2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44723</v>
      </c>
      <c r="F24" s="13">
        <v>2547</v>
      </c>
      <c r="G24" s="13">
        <v>3322</v>
      </c>
      <c r="H24" s="13">
        <v>3931</v>
      </c>
      <c r="I24" s="13">
        <v>4428</v>
      </c>
      <c r="J24" s="13">
        <v>5602</v>
      </c>
      <c r="K24" s="13">
        <v>5969</v>
      </c>
      <c r="L24" s="13">
        <v>5967</v>
      </c>
      <c r="M24" s="13">
        <v>6308</v>
      </c>
      <c r="N24" s="13">
        <v>4846</v>
      </c>
      <c r="O24" s="5">
        <f t="shared" si="2"/>
        <v>0.20569812083249142</v>
      </c>
      <c r="P24" s="5">
        <f t="shared" si="3"/>
        <v>9.1985282354823228E-2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44723</v>
      </c>
      <c r="F25" s="13">
        <v>2938</v>
      </c>
      <c r="G25" s="13">
        <v>3646</v>
      </c>
      <c r="H25" s="13">
        <v>4272</v>
      </c>
      <c r="I25" s="13">
        <v>4982</v>
      </c>
      <c r="J25" s="13">
        <v>5377</v>
      </c>
      <c r="K25" s="13">
        <v>5668</v>
      </c>
      <c r="L25" s="13">
        <v>5798</v>
      </c>
      <c r="M25" s="13">
        <v>6458</v>
      </c>
      <c r="N25" s="13">
        <v>5011</v>
      </c>
      <c r="O25" s="5">
        <f t="shared" si="2"/>
        <v>0.15153922542204568</v>
      </c>
      <c r="P25" s="5">
        <f t="shared" si="3"/>
        <v>0.10243501489777047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44723</v>
      </c>
      <c r="F26" s="13">
        <v>2787</v>
      </c>
      <c r="G26" s="13">
        <v>3535</v>
      </c>
      <c r="H26" s="13">
        <v>4122</v>
      </c>
      <c r="I26" s="13">
        <v>4609</v>
      </c>
      <c r="J26" s="13">
        <v>5851</v>
      </c>
      <c r="K26" s="13">
        <v>6290</v>
      </c>
      <c r="L26" s="13">
        <v>6304</v>
      </c>
      <c r="M26" s="13">
        <v>6410</v>
      </c>
      <c r="N26" s="13">
        <v>4925</v>
      </c>
      <c r="O26" s="5">
        <f t="shared" si="2"/>
        <v>0.20928448110492998</v>
      </c>
      <c r="P26" s="5">
        <f t="shared" si="3"/>
        <v>7.3434235336085202E-2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44723</v>
      </c>
      <c r="F27" s="13">
        <v>2928</v>
      </c>
      <c r="G27" s="13">
        <v>3729</v>
      </c>
      <c r="H27" s="13">
        <v>4598</v>
      </c>
      <c r="I27" s="13">
        <v>5079</v>
      </c>
      <c r="J27" s="13">
        <v>5512</v>
      </c>
      <c r="K27" s="13">
        <v>5812</v>
      </c>
      <c r="L27" s="13">
        <v>5971</v>
      </c>
      <c r="M27" s="13">
        <v>6607</v>
      </c>
      <c r="N27" s="13">
        <v>5296</v>
      </c>
      <c r="O27" s="5">
        <f t="shared" si="2"/>
        <v>0.12990822215914466</v>
      </c>
      <c r="P27" s="5">
        <f t="shared" si="3"/>
        <v>0.11470354158376443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44723</v>
      </c>
      <c r="F28" s="13">
        <v>2131</v>
      </c>
      <c r="G28" s="13">
        <v>2390</v>
      </c>
      <c r="H28" s="13">
        <v>2695</v>
      </c>
      <c r="I28" s="13">
        <v>3033</v>
      </c>
      <c r="J28" s="13">
        <v>3124</v>
      </c>
      <c r="K28" s="13">
        <v>3194</v>
      </c>
      <c r="L28" s="13">
        <v>3165</v>
      </c>
      <c r="M28" s="13">
        <v>3434</v>
      </c>
      <c r="N28" s="13">
        <v>2892</v>
      </c>
      <c r="O28" s="5">
        <f t="shared" si="2"/>
        <v>8.0204778156996587E-2</v>
      </c>
      <c r="P28" s="5">
        <f t="shared" si="3"/>
        <v>7.291028446389497E-2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44723</v>
      </c>
      <c r="F29" s="13">
        <v>2103</v>
      </c>
      <c r="G29" s="13">
        <v>2375</v>
      </c>
      <c r="H29" s="13">
        <v>2730</v>
      </c>
      <c r="I29" s="13">
        <v>2904</v>
      </c>
      <c r="J29" s="13">
        <v>3039</v>
      </c>
      <c r="K29" s="13">
        <v>3180</v>
      </c>
      <c r="L29" s="13">
        <v>3229</v>
      </c>
      <c r="M29" s="13">
        <v>3361</v>
      </c>
      <c r="N29" s="13">
        <v>2808</v>
      </c>
      <c r="O29" s="5">
        <f t="shared" si="2"/>
        <v>8.3738882362812558E-2</v>
      </c>
      <c r="P29" s="5">
        <f t="shared" si="3"/>
        <v>6.6444891884793841E-2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44723</v>
      </c>
      <c r="F30" s="13">
        <v>2120</v>
      </c>
      <c r="G30" s="13">
        <v>2350</v>
      </c>
      <c r="H30" s="13">
        <v>2656</v>
      </c>
      <c r="I30" s="13">
        <v>2808</v>
      </c>
      <c r="J30" s="13">
        <v>2938</v>
      </c>
      <c r="K30" s="13">
        <v>3055</v>
      </c>
      <c r="L30" s="13">
        <v>3047</v>
      </c>
      <c r="M30" s="13">
        <v>3337</v>
      </c>
      <c r="N30" s="13">
        <v>2874</v>
      </c>
      <c r="O30" s="5">
        <f t="shared" si="2"/>
        <v>6.8560406803436794E-2</v>
      </c>
      <c r="P30" s="5">
        <f t="shared" si="3"/>
        <v>7.401433691756272E-2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44723</v>
      </c>
      <c r="F31" s="13">
        <v>2212</v>
      </c>
      <c r="G31" s="13">
        <v>2482</v>
      </c>
      <c r="H31" s="13">
        <v>2771</v>
      </c>
      <c r="I31" s="13">
        <v>2933</v>
      </c>
      <c r="J31" s="13">
        <v>3287</v>
      </c>
      <c r="K31" s="13">
        <v>3486</v>
      </c>
      <c r="L31" s="13">
        <v>3465</v>
      </c>
      <c r="M31" s="13">
        <v>3513</v>
      </c>
      <c r="N31" s="13">
        <v>2968</v>
      </c>
      <c r="O31" s="5">
        <f t="shared" si="2"/>
        <v>0.11128928800513149</v>
      </c>
      <c r="P31" s="5">
        <f t="shared" si="3"/>
        <v>5.0748265195217794E-2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44723</v>
      </c>
      <c r="F32" s="13">
        <v>2149</v>
      </c>
      <c r="G32" s="13">
        <v>2439</v>
      </c>
      <c r="H32" s="13">
        <v>2790</v>
      </c>
      <c r="I32" s="13">
        <v>2975</v>
      </c>
      <c r="J32" s="13">
        <v>3229</v>
      </c>
      <c r="K32" s="13">
        <v>3397</v>
      </c>
      <c r="L32" s="13">
        <v>3438</v>
      </c>
      <c r="M32" s="13">
        <v>3583</v>
      </c>
      <c r="N32" s="13">
        <v>3043</v>
      </c>
      <c r="O32" s="5">
        <f t="shared" si="2"/>
        <v>0.10404624277456648</v>
      </c>
      <c r="P32" s="5">
        <f t="shared" si="3"/>
        <v>6.5719063545150502E-2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44723</v>
      </c>
      <c r="F33" s="13">
        <v>2260</v>
      </c>
      <c r="G33" s="13">
        <v>2539</v>
      </c>
      <c r="H33" s="13">
        <v>2844</v>
      </c>
      <c r="I33" s="13">
        <v>3080</v>
      </c>
      <c r="J33" s="13">
        <v>3204</v>
      </c>
      <c r="K33" s="13">
        <v>3325</v>
      </c>
      <c r="L33" s="13">
        <v>3409</v>
      </c>
      <c r="M33" s="13">
        <v>3602</v>
      </c>
      <c r="N33" s="13">
        <v>3065</v>
      </c>
      <c r="O33" s="5">
        <f t="shared" si="2"/>
        <v>9.0356628818167278E-2</v>
      </c>
      <c r="P33" s="5">
        <f t="shared" si="3"/>
        <v>6.4135369376805612E-2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44723</v>
      </c>
      <c r="F34" s="13">
        <v>2230</v>
      </c>
      <c r="G34" s="13">
        <v>2563</v>
      </c>
      <c r="H34" s="13">
        <v>2890</v>
      </c>
      <c r="I34" s="13">
        <v>3089</v>
      </c>
      <c r="J34" s="13">
        <v>3375</v>
      </c>
      <c r="K34" s="13">
        <v>3606</v>
      </c>
      <c r="L34" s="13">
        <v>3635</v>
      </c>
      <c r="M34" s="13">
        <v>3785</v>
      </c>
      <c r="N34" s="13">
        <v>3267</v>
      </c>
      <c r="O34" s="5">
        <f t="shared" si="2"/>
        <v>0.11417624521072797</v>
      </c>
      <c r="P34" s="5">
        <f t="shared" si="3"/>
        <v>6.4593301435406703E-2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44723</v>
      </c>
      <c r="F35" s="13">
        <v>1701</v>
      </c>
      <c r="G35" s="13">
        <v>2108</v>
      </c>
      <c r="H35" s="13">
        <v>2463</v>
      </c>
      <c r="I35" s="13">
        <v>2969</v>
      </c>
      <c r="J35" s="13">
        <v>4682</v>
      </c>
      <c r="K35" s="13">
        <v>5080</v>
      </c>
      <c r="L35" s="13">
        <v>5058</v>
      </c>
      <c r="M35" s="13">
        <v>4297</v>
      </c>
      <c r="N35" s="13">
        <v>3197</v>
      </c>
      <c r="O35" s="5">
        <f t="shared" si="2"/>
        <v>0.34503390506581572</v>
      </c>
      <c r="P35" s="5">
        <f t="shared" si="3"/>
        <v>7.3969968192913682E-5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44723</v>
      </c>
      <c r="F36" s="13">
        <v>2018</v>
      </c>
      <c r="G36" s="13">
        <v>2512</v>
      </c>
      <c r="H36" s="13">
        <v>2743</v>
      </c>
      <c r="I36" s="13">
        <v>3292</v>
      </c>
      <c r="J36" s="13">
        <v>4798</v>
      </c>
      <c r="K36" s="13">
        <v>5179</v>
      </c>
      <c r="L36" s="13">
        <v>5092</v>
      </c>
      <c r="M36" s="13">
        <v>4373</v>
      </c>
      <c r="N36" s="13">
        <v>3280</v>
      </c>
      <c r="O36" s="5">
        <f t="shared" si="2"/>
        <v>0.29980855137204848</v>
      </c>
      <c r="P36" s="5">
        <f t="shared" si="3"/>
        <v>4.2176296921130323E-4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44723</v>
      </c>
      <c r="F37" s="13">
        <v>2178</v>
      </c>
      <c r="G37" s="13">
        <v>2643</v>
      </c>
      <c r="H37" s="13">
        <v>2861</v>
      </c>
      <c r="I37" s="13">
        <v>3284</v>
      </c>
      <c r="J37" s="13">
        <v>4394</v>
      </c>
      <c r="K37" s="13">
        <v>4732</v>
      </c>
      <c r="L37" s="13">
        <v>4761</v>
      </c>
      <c r="M37" s="13">
        <v>4498</v>
      </c>
      <c r="N37" s="13">
        <v>3400</v>
      </c>
      <c r="O37" s="5">
        <f t="shared" si="2"/>
        <v>0.24927840461821044</v>
      </c>
      <c r="P37" s="5">
        <f t="shared" si="3"/>
        <v>2.9374737725556023E-2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44723</v>
      </c>
      <c r="F38" s="13">
        <v>1810</v>
      </c>
      <c r="G38" s="13">
        <v>2237</v>
      </c>
      <c r="H38" s="13">
        <v>2575</v>
      </c>
      <c r="I38" s="13">
        <v>3045</v>
      </c>
      <c r="J38" s="13">
        <v>4389</v>
      </c>
      <c r="K38" s="13">
        <v>4777</v>
      </c>
      <c r="L38" s="13">
        <v>4708</v>
      </c>
      <c r="M38" s="13">
        <v>4151</v>
      </c>
      <c r="N38" s="13">
        <v>3112</v>
      </c>
      <c r="O38" s="5">
        <f t="shared" si="2"/>
        <v>0.29287381573527393</v>
      </c>
      <c r="P38" s="5">
        <f t="shared" si="3"/>
        <v>1.5705225007550588E-2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44723</v>
      </c>
      <c r="F39" s="13">
        <v>2009</v>
      </c>
      <c r="G39" s="13">
        <v>2507</v>
      </c>
      <c r="H39" s="13">
        <v>2701</v>
      </c>
      <c r="I39" s="13">
        <v>3331</v>
      </c>
      <c r="J39" s="13">
        <v>4980</v>
      </c>
      <c r="K39" s="13">
        <v>5581</v>
      </c>
      <c r="L39" s="13">
        <v>5578</v>
      </c>
      <c r="M39" s="13">
        <v>4545</v>
      </c>
      <c r="N39" s="13">
        <v>3379</v>
      </c>
      <c r="O39" s="5">
        <f t="shared" si="2"/>
        <v>0.34750573740789953</v>
      </c>
      <c r="P39" s="5">
        <f t="shared" si="3"/>
        <v>-2.2989280657992314E-2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44723</v>
      </c>
      <c r="F40" s="13">
        <v>2185</v>
      </c>
      <c r="G40" s="13">
        <v>2679</v>
      </c>
      <c r="H40" s="13">
        <v>2855</v>
      </c>
      <c r="I40" s="13">
        <v>3396</v>
      </c>
      <c r="J40" s="13">
        <v>4791</v>
      </c>
      <c r="K40" s="13">
        <v>5181</v>
      </c>
      <c r="L40" s="13">
        <v>5157</v>
      </c>
      <c r="M40" s="13">
        <v>4543</v>
      </c>
      <c r="N40" s="13">
        <v>3369</v>
      </c>
      <c r="O40" s="5">
        <f t="shared" si="2"/>
        <v>0.28731902146779831</v>
      </c>
      <c r="P40" s="5">
        <f t="shared" si="3"/>
        <v>3.7991858887381274E-3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44723</v>
      </c>
      <c r="F41" s="13">
        <v>1888</v>
      </c>
      <c r="G41" s="13">
        <v>2363</v>
      </c>
      <c r="H41" s="13">
        <v>2505</v>
      </c>
      <c r="I41" s="13">
        <v>3191</v>
      </c>
      <c r="J41" s="13">
        <v>5015</v>
      </c>
      <c r="K41" s="13">
        <v>5571</v>
      </c>
      <c r="L41" s="13">
        <v>5474</v>
      </c>
      <c r="M41" s="13">
        <v>4439</v>
      </c>
      <c r="N41" s="13">
        <v>3235</v>
      </c>
      <c r="O41" s="5">
        <f t="shared" si="2"/>
        <v>0.37210176713873921</v>
      </c>
      <c r="P41" s="5">
        <f t="shared" si="3"/>
        <v>-2.9218509716202993E-2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44723</v>
      </c>
      <c r="F42" s="13">
        <v>1904</v>
      </c>
      <c r="G42" s="13">
        <v>2423</v>
      </c>
      <c r="H42" s="13">
        <v>2762</v>
      </c>
      <c r="I42" s="13">
        <v>3338</v>
      </c>
      <c r="J42" s="13">
        <v>4659</v>
      </c>
      <c r="K42" s="13">
        <v>5040</v>
      </c>
      <c r="L42" s="13">
        <v>5046</v>
      </c>
      <c r="M42" s="13">
        <v>4459</v>
      </c>
      <c r="N42" s="13">
        <v>3303</v>
      </c>
      <c r="O42" s="5">
        <f t="shared" si="2"/>
        <v>0.29252049180327871</v>
      </c>
      <c r="P42" s="5">
        <f t="shared" si="3"/>
        <v>1.9123562204502152E-2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44723</v>
      </c>
      <c r="F43" s="13">
        <v>1735</v>
      </c>
      <c r="G43" s="13">
        <v>2187</v>
      </c>
      <c r="H43" s="13">
        <v>2506</v>
      </c>
      <c r="I43" s="13">
        <v>3029</v>
      </c>
      <c r="J43" s="13">
        <v>4416</v>
      </c>
      <c r="K43" s="13">
        <v>4786</v>
      </c>
      <c r="L43" s="13">
        <v>4836</v>
      </c>
      <c r="M43" s="13">
        <v>4213</v>
      </c>
      <c r="N43" s="13">
        <v>3099</v>
      </c>
      <c r="O43" s="5">
        <f t="shared" si="2"/>
        <v>0.31735222010351405</v>
      </c>
      <c r="P43" s="5">
        <f t="shared" si="3"/>
        <v>1.1136192626034613E-2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44723</v>
      </c>
      <c r="F44" s="13">
        <v>1616</v>
      </c>
      <c r="G44" s="13">
        <v>2049</v>
      </c>
      <c r="H44" s="13">
        <v>2383</v>
      </c>
      <c r="I44" s="13">
        <v>2930</v>
      </c>
      <c r="J44" s="13">
        <v>4100</v>
      </c>
      <c r="K44" s="13">
        <v>4481</v>
      </c>
      <c r="L44" s="13">
        <v>4381</v>
      </c>
      <c r="M44" s="13">
        <v>3913</v>
      </c>
      <c r="N44" s="13">
        <v>2969</v>
      </c>
      <c r="O44" s="5">
        <f t="shared" si="2"/>
        <v>0.29538734476641043</v>
      </c>
      <c r="P44" s="5">
        <f t="shared" si="3"/>
        <v>2.4322785324981697E-2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44723</v>
      </c>
      <c r="F45" s="13">
        <v>1709</v>
      </c>
      <c r="G45" s="13">
        <v>2125</v>
      </c>
      <c r="H45" s="13">
        <v>2605</v>
      </c>
      <c r="I45" s="13">
        <v>3076</v>
      </c>
      <c r="J45" s="13">
        <v>4092</v>
      </c>
      <c r="K45" s="13">
        <v>4333</v>
      </c>
      <c r="L45" s="13">
        <v>4350</v>
      </c>
      <c r="M45" s="13">
        <v>4032</v>
      </c>
      <c r="N45" s="13">
        <v>3022</v>
      </c>
      <c r="O45" s="5">
        <f t="shared" si="2"/>
        <v>0.25089863407620416</v>
      </c>
      <c r="P45" s="5">
        <f t="shared" si="3"/>
        <v>4.5526149968494016E-2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44723</v>
      </c>
      <c r="F46" s="13">
        <v>1860</v>
      </c>
      <c r="G46" s="13">
        <v>2276</v>
      </c>
      <c r="H46" s="13">
        <v>2498</v>
      </c>
      <c r="I46" s="13">
        <v>3048</v>
      </c>
      <c r="J46" s="13">
        <v>4210</v>
      </c>
      <c r="K46" s="13">
        <v>4693</v>
      </c>
      <c r="L46" s="13">
        <v>4647</v>
      </c>
      <c r="M46" s="13">
        <v>4247</v>
      </c>
      <c r="N46" s="13">
        <v>3199</v>
      </c>
      <c r="O46" s="5">
        <f t="shared" si="2"/>
        <v>0.30076976906927921</v>
      </c>
      <c r="P46" s="5">
        <f t="shared" si="3"/>
        <v>1.7959553274977363E-2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44723</v>
      </c>
      <c r="F47" s="13">
        <v>1818</v>
      </c>
      <c r="G47" s="13">
        <v>2281</v>
      </c>
      <c r="H47" s="13">
        <v>2602</v>
      </c>
      <c r="I47" s="13">
        <v>3130</v>
      </c>
      <c r="J47" s="13">
        <v>4388</v>
      </c>
      <c r="K47" s="13">
        <v>4896</v>
      </c>
      <c r="L47" s="13">
        <v>4833</v>
      </c>
      <c r="M47" s="13">
        <v>4286</v>
      </c>
      <c r="N47" s="13">
        <v>3194</v>
      </c>
      <c r="O47" s="5">
        <f t="shared" si="2"/>
        <v>0.3000672494956288</v>
      </c>
      <c r="P47" s="5">
        <f t="shared" si="3"/>
        <v>1.750498559716375E-2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44723</v>
      </c>
      <c r="F48" s="13">
        <v>1847</v>
      </c>
      <c r="G48" s="13">
        <v>2251</v>
      </c>
      <c r="H48" s="13">
        <v>2425</v>
      </c>
      <c r="I48" s="13">
        <v>2960</v>
      </c>
      <c r="J48" s="13">
        <v>4193</v>
      </c>
      <c r="K48" s="13">
        <v>4569</v>
      </c>
      <c r="L48" s="13">
        <v>4513</v>
      </c>
      <c r="M48" s="13">
        <v>3949</v>
      </c>
      <c r="N48" s="13">
        <v>3061</v>
      </c>
      <c r="O48" s="5">
        <f t="shared" si="2"/>
        <v>0.30095128279042954</v>
      </c>
      <c r="P48" s="5">
        <f t="shared" si="3"/>
        <v>1.0994188785927439E-3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44723</v>
      </c>
      <c r="F49" s="13">
        <v>1922</v>
      </c>
      <c r="G49" s="13">
        <v>2394</v>
      </c>
      <c r="H49" s="13">
        <v>2618</v>
      </c>
      <c r="I49" s="13">
        <v>3226</v>
      </c>
      <c r="J49" s="13">
        <v>4701</v>
      </c>
      <c r="K49" s="13">
        <v>5036</v>
      </c>
      <c r="L49" s="13">
        <v>5143</v>
      </c>
      <c r="M49" s="13">
        <v>4362</v>
      </c>
      <c r="N49" s="13">
        <v>3382</v>
      </c>
      <c r="O49" s="5">
        <f t="shared" si="2"/>
        <v>0.32534467207834045</v>
      </c>
      <c r="P49" s="5">
        <f t="shared" si="3"/>
        <v>-6.0519757920968319E-3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44723</v>
      </c>
      <c r="F50" s="13">
        <v>1921</v>
      </c>
      <c r="G50" s="13">
        <v>2399</v>
      </c>
      <c r="H50" s="13">
        <v>2516</v>
      </c>
      <c r="I50" s="13">
        <v>3168</v>
      </c>
      <c r="J50" s="13">
        <v>4984</v>
      </c>
      <c r="K50" s="13">
        <v>5556</v>
      </c>
      <c r="L50" s="13">
        <v>5563</v>
      </c>
      <c r="M50" s="13">
        <v>4502</v>
      </c>
      <c r="N50" s="13">
        <v>3403</v>
      </c>
      <c r="O50" s="5">
        <f t="shared" si="2"/>
        <v>0.37715063745513061</v>
      </c>
      <c r="P50" s="5">
        <f t="shared" si="3"/>
        <v>-3.2133498827747894E-2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44723</v>
      </c>
      <c r="F51" s="13">
        <v>2132</v>
      </c>
      <c r="G51" s="13">
        <v>2608</v>
      </c>
      <c r="H51" s="13">
        <v>2923</v>
      </c>
      <c r="I51" s="13">
        <v>3477</v>
      </c>
      <c r="J51" s="13">
        <v>4546</v>
      </c>
      <c r="K51" s="13">
        <v>4885</v>
      </c>
      <c r="L51" s="13">
        <v>4920</v>
      </c>
      <c r="M51" s="13">
        <v>4596</v>
      </c>
      <c r="N51" s="13">
        <v>3663</v>
      </c>
      <c r="O51" s="5">
        <f t="shared" si="2"/>
        <v>0.25462195588422798</v>
      </c>
      <c r="P51" s="5">
        <f t="shared" si="3"/>
        <v>3.2049962253791781E-2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44723</v>
      </c>
      <c r="F52" s="13">
        <v>1763</v>
      </c>
      <c r="G52" s="13">
        <v>2172</v>
      </c>
      <c r="H52" s="13">
        <v>2389</v>
      </c>
      <c r="I52" s="13">
        <v>2909</v>
      </c>
      <c r="J52" s="13">
        <v>4494</v>
      </c>
      <c r="K52" s="13">
        <v>5022</v>
      </c>
      <c r="L52" s="13">
        <v>5109</v>
      </c>
      <c r="M52" s="13">
        <v>4110</v>
      </c>
      <c r="N52" s="13">
        <v>3099</v>
      </c>
      <c r="O52" s="5">
        <f t="shared" si="2"/>
        <v>0.36276340357428649</v>
      </c>
      <c r="P52" s="5">
        <f t="shared" si="3"/>
        <v>-2.7896193254057289E-2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44723</v>
      </c>
      <c r="F53" s="13">
        <v>1597</v>
      </c>
      <c r="G53" s="13">
        <v>1908</v>
      </c>
      <c r="H53" s="13">
        <v>1980</v>
      </c>
      <c r="I53" s="13">
        <v>2480</v>
      </c>
      <c r="J53" s="13">
        <v>4028</v>
      </c>
      <c r="K53" s="13">
        <v>4551</v>
      </c>
      <c r="L53" s="13">
        <v>4579</v>
      </c>
      <c r="M53" s="13">
        <v>3599</v>
      </c>
      <c r="N53" s="13">
        <v>2782</v>
      </c>
      <c r="O53" s="5">
        <f t="shared" si="2"/>
        <v>0.39624942826650406</v>
      </c>
      <c r="P53" s="5">
        <f t="shared" si="3"/>
        <v>-5.0786899191833261E-2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44723</v>
      </c>
      <c r="F54" s="13">
        <v>2109</v>
      </c>
      <c r="G54" s="13">
        <v>2572</v>
      </c>
      <c r="H54" s="13">
        <v>2728</v>
      </c>
      <c r="I54" s="13">
        <v>3327</v>
      </c>
      <c r="J54" s="13">
        <v>4833</v>
      </c>
      <c r="K54" s="13">
        <v>5387</v>
      </c>
      <c r="L54" s="13">
        <v>5351</v>
      </c>
      <c r="M54" s="13">
        <v>4489</v>
      </c>
      <c r="N54" s="13">
        <v>3343</v>
      </c>
      <c r="O54" s="5">
        <f t="shared" si="2"/>
        <v>0.32466889466518134</v>
      </c>
      <c r="P54" s="5">
        <f t="shared" si="3"/>
        <v>-1.6556516999386796E-2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44723</v>
      </c>
      <c r="F55" s="13">
        <v>2006</v>
      </c>
      <c r="G55" s="13">
        <v>2411</v>
      </c>
      <c r="H55" s="13">
        <v>2453</v>
      </c>
      <c r="I55" s="13">
        <v>3027</v>
      </c>
      <c r="J55" s="13">
        <v>4455</v>
      </c>
      <c r="K55" s="13">
        <v>4900</v>
      </c>
      <c r="L55" s="13">
        <v>4860</v>
      </c>
      <c r="M55" s="13">
        <v>4148</v>
      </c>
      <c r="N55" s="13">
        <v>3098</v>
      </c>
      <c r="O55" s="5">
        <f t="shared" si="2"/>
        <v>0.3291398878709148</v>
      </c>
      <c r="P55" s="5">
        <f t="shared" si="3"/>
        <v>-1.967773074923888E-2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44723</v>
      </c>
      <c r="F56" s="13">
        <v>1857</v>
      </c>
      <c r="G56" s="13">
        <v>2300</v>
      </c>
      <c r="H56" s="13">
        <v>2467</v>
      </c>
      <c r="I56" s="13">
        <v>3086</v>
      </c>
      <c r="J56" s="13">
        <v>4862</v>
      </c>
      <c r="K56" s="13">
        <v>5451</v>
      </c>
      <c r="L56" s="13">
        <v>5481</v>
      </c>
      <c r="M56" s="13">
        <v>4356</v>
      </c>
      <c r="N56" s="13">
        <v>3184</v>
      </c>
      <c r="O56" s="5">
        <f t="shared" si="2"/>
        <v>0.37921489682939102</v>
      </c>
      <c r="P56" s="5">
        <f t="shared" si="3"/>
        <v>-3.6367488171739286E-2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44723</v>
      </c>
      <c r="F57" s="13">
        <v>2062</v>
      </c>
      <c r="G57" s="13">
        <v>2480</v>
      </c>
      <c r="H57" s="13">
        <v>2656</v>
      </c>
      <c r="I57" s="13">
        <v>3155</v>
      </c>
      <c r="J57" s="13">
        <v>4766</v>
      </c>
      <c r="K57" s="13">
        <v>5278</v>
      </c>
      <c r="L57" s="13">
        <v>5324</v>
      </c>
      <c r="M57" s="13">
        <v>4389</v>
      </c>
      <c r="N57" s="13">
        <v>3244</v>
      </c>
      <c r="O57" s="5">
        <f t="shared" si="2"/>
        <v>0.33433583959899749</v>
      </c>
      <c r="P57" s="5">
        <f t="shared" si="3"/>
        <v>-2.3629686092439886E-2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44723</v>
      </c>
      <c r="F58" s="13">
        <v>1890</v>
      </c>
      <c r="G58" s="13">
        <v>2323</v>
      </c>
      <c r="H58" s="13">
        <v>2412</v>
      </c>
      <c r="I58" s="13">
        <v>3107</v>
      </c>
      <c r="J58" s="13">
        <v>4897</v>
      </c>
      <c r="K58" s="13">
        <v>5490</v>
      </c>
      <c r="L58" s="13">
        <v>5589</v>
      </c>
      <c r="M58" s="13">
        <v>4310</v>
      </c>
      <c r="N58" s="13">
        <v>3201</v>
      </c>
      <c r="O58" s="5">
        <f t="shared" si="2"/>
        <v>0.39707536557930256</v>
      </c>
      <c r="P58" s="5">
        <f t="shared" si="3"/>
        <v>-5.3306105203858881E-2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44723</v>
      </c>
      <c r="F59" s="13">
        <v>1665</v>
      </c>
      <c r="G59" s="13">
        <v>2073</v>
      </c>
      <c r="H59" s="13">
        <v>1969</v>
      </c>
      <c r="I59" s="13">
        <v>2738</v>
      </c>
      <c r="J59" s="13">
        <v>5490</v>
      </c>
      <c r="K59" s="13">
        <v>6309</v>
      </c>
      <c r="L59" s="13">
        <v>6243</v>
      </c>
      <c r="M59" s="13">
        <v>4109</v>
      </c>
      <c r="N59" s="13">
        <v>2917</v>
      </c>
      <c r="O59" s="5">
        <f t="shared" si="2"/>
        <v>0.5204578665367755</v>
      </c>
      <c r="P59" s="5">
        <f t="shared" si="3"/>
        <v>-0.13084513084513086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44723</v>
      </c>
      <c r="F60" s="13">
        <v>2026</v>
      </c>
      <c r="G60" s="13">
        <v>2431</v>
      </c>
      <c r="H60" s="13">
        <v>2487</v>
      </c>
      <c r="I60" s="13">
        <v>3011</v>
      </c>
      <c r="J60" s="13">
        <v>4594</v>
      </c>
      <c r="K60" s="13">
        <v>5003</v>
      </c>
      <c r="L60" s="13">
        <v>5063</v>
      </c>
      <c r="M60" s="13">
        <v>4142</v>
      </c>
      <c r="N60" s="13">
        <v>3190</v>
      </c>
      <c r="O60" s="5">
        <f t="shared" si="2"/>
        <v>0.34119205298013244</v>
      </c>
      <c r="P60" s="5">
        <f t="shared" si="3"/>
        <v>-3.3532584924916169E-2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44723</v>
      </c>
      <c r="F61" s="13">
        <v>1952</v>
      </c>
      <c r="G61" s="13">
        <v>2334</v>
      </c>
      <c r="H61" s="13">
        <v>2454</v>
      </c>
      <c r="I61" s="13">
        <v>2996</v>
      </c>
      <c r="J61" s="13">
        <v>4759</v>
      </c>
      <c r="K61" s="13">
        <v>5304</v>
      </c>
      <c r="L61" s="13">
        <v>5247</v>
      </c>
      <c r="M61" s="13">
        <v>4151</v>
      </c>
      <c r="N61" s="13">
        <v>3168</v>
      </c>
      <c r="O61" s="5">
        <f t="shared" si="2"/>
        <v>0.36268017140631087</v>
      </c>
      <c r="P61" s="5">
        <f t="shared" si="3"/>
        <v>-4.3031005505650539E-2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44723</v>
      </c>
      <c r="F62" s="13">
        <v>1939</v>
      </c>
      <c r="G62" s="13">
        <v>2326</v>
      </c>
      <c r="H62" s="13">
        <v>2333</v>
      </c>
      <c r="I62" s="13">
        <v>2905</v>
      </c>
      <c r="J62" s="13">
        <v>4752</v>
      </c>
      <c r="K62" s="13">
        <v>5263</v>
      </c>
      <c r="L62" s="13">
        <v>5272</v>
      </c>
      <c r="M62" s="13">
        <v>4010</v>
      </c>
      <c r="N62" s="13">
        <v>3033</v>
      </c>
      <c r="O62" s="5">
        <f t="shared" si="2"/>
        <v>0.3864562787639711</v>
      </c>
      <c r="P62" s="5">
        <f t="shared" si="3"/>
        <v>-6.404013575328317E-2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44723</v>
      </c>
      <c r="F63" s="13">
        <v>2016</v>
      </c>
      <c r="G63" s="13">
        <v>2420</v>
      </c>
      <c r="H63" s="13">
        <v>2522</v>
      </c>
      <c r="I63" s="13">
        <v>3087</v>
      </c>
      <c r="J63" s="13">
        <v>4589</v>
      </c>
      <c r="K63" s="13">
        <v>5077</v>
      </c>
      <c r="L63" s="13">
        <v>5196</v>
      </c>
      <c r="M63" s="13">
        <v>4239</v>
      </c>
      <c r="N63" s="13">
        <v>3172</v>
      </c>
      <c r="O63" s="5">
        <f t="shared" si="2"/>
        <v>0.34646281420057007</v>
      </c>
      <c r="P63" s="5">
        <f t="shared" si="3"/>
        <v>-3.2276533314248908E-2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44723</v>
      </c>
      <c r="F64" s="13">
        <v>2213</v>
      </c>
      <c r="G64" s="13">
        <v>2627</v>
      </c>
      <c r="H64" s="13">
        <v>2680</v>
      </c>
      <c r="I64" s="13">
        <v>3294</v>
      </c>
      <c r="J64" s="13">
        <v>4593</v>
      </c>
      <c r="K64" s="13">
        <v>4983</v>
      </c>
      <c r="L64" s="13">
        <v>4920</v>
      </c>
      <c r="M64" s="13">
        <v>4422</v>
      </c>
      <c r="N64" s="13">
        <v>3445</v>
      </c>
      <c r="O64" s="5">
        <f t="shared" si="2"/>
        <v>0.29473684210526313</v>
      </c>
      <c r="P64" s="5">
        <f t="shared" si="3"/>
        <v>-2.1777309448542327E-3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44723</v>
      </c>
      <c r="F65" s="13">
        <v>3350</v>
      </c>
      <c r="G65" s="13">
        <v>4223</v>
      </c>
      <c r="H65" s="13">
        <v>5194</v>
      </c>
      <c r="I65" s="13">
        <v>5615</v>
      </c>
      <c r="J65" s="13">
        <v>5705</v>
      </c>
      <c r="K65" s="13">
        <v>5851</v>
      </c>
      <c r="L65" s="13">
        <v>5878</v>
      </c>
      <c r="M65" s="13">
        <v>7557</v>
      </c>
      <c r="N65" s="13">
        <v>5580</v>
      </c>
      <c r="O65" s="5">
        <f t="shared" si="2"/>
        <v>6.1777456647398844E-2</v>
      </c>
      <c r="P65" s="5">
        <f t="shared" si="3"/>
        <v>0.16028936712316302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44723</v>
      </c>
      <c r="F66" s="13">
        <v>3155</v>
      </c>
      <c r="G66" s="13">
        <v>3996</v>
      </c>
      <c r="H66" s="13">
        <v>4943</v>
      </c>
      <c r="I66" s="13">
        <v>5446</v>
      </c>
      <c r="J66" s="13">
        <v>5451</v>
      </c>
      <c r="K66" s="13">
        <v>5690</v>
      </c>
      <c r="L66" s="13">
        <v>5651</v>
      </c>
      <c r="M66" s="13">
        <v>7312</v>
      </c>
      <c r="N66" s="13">
        <v>5557</v>
      </c>
      <c r="O66" s="5">
        <f t="shared" si="2"/>
        <v>6.6830281291296964E-2</v>
      </c>
      <c r="P66" s="5">
        <f t="shared" si="3"/>
        <v>0.16376240444423343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44723</v>
      </c>
      <c r="F67" s="13">
        <v>3431</v>
      </c>
      <c r="G67" s="13">
        <v>4227</v>
      </c>
      <c r="H67" s="13">
        <v>5191</v>
      </c>
      <c r="I67" s="13">
        <v>5630</v>
      </c>
      <c r="J67" s="13">
        <v>5687</v>
      </c>
      <c r="K67" s="13">
        <v>5844</v>
      </c>
      <c r="L67" s="13">
        <v>5865</v>
      </c>
      <c r="M67" s="13">
        <v>7541</v>
      </c>
      <c r="N67" s="13">
        <v>5686</v>
      </c>
      <c r="O67" s="5">
        <f t="shared" si="2"/>
        <v>6.0962373371924748E-2</v>
      </c>
      <c r="P67" s="5">
        <f t="shared" si="3"/>
        <v>0.15598329398946795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44723</v>
      </c>
      <c r="F68" s="13">
        <v>1842</v>
      </c>
      <c r="G68" s="13">
        <v>2184</v>
      </c>
      <c r="H68" s="13">
        <v>2091</v>
      </c>
      <c r="I68" s="13">
        <v>2732</v>
      </c>
      <c r="J68" s="13">
        <v>4820</v>
      </c>
      <c r="K68" s="13">
        <v>5422</v>
      </c>
      <c r="L68" s="13">
        <v>5483</v>
      </c>
      <c r="M68" s="13">
        <v>3948</v>
      </c>
      <c r="N68" s="13">
        <v>2888</v>
      </c>
      <c r="O68" s="5">
        <f t="shared" si="2"/>
        <v>0.44784790071296543</v>
      </c>
      <c r="P68" s="5">
        <f t="shared" si="3"/>
        <v>-9.6228674049685728E-2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44723</v>
      </c>
      <c r="F69" s="13">
        <v>1827</v>
      </c>
      <c r="G69" s="13">
        <v>2183</v>
      </c>
      <c r="H69" s="13">
        <v>2110</v>
      </c>
      <c r="I69" s="13">
        <v>2786</v>
      </c>
      <c r="J69" s="13">
        <v>4966</v>
      </c>
      <c r="K69" s="13">
        <v>5549</v>
      </c>
      <c r="L69" s="13">
        <v>5528</v>
      </c>
      <c r="M69" s="13">
        <v>3982</v>
      </c>
      <c r="N69" s="13">
        <v>2937</v>
      </c>
      <c r="O69" s="5">
        <f t="shared" si="2"/>
        <v>0.44749934537837133</v>
      </c>
      <c r="P69" s="5">
        <f t="shared" si="3"/>
        <v>-9.3924295381869569E-2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44723</v>
      </c>
      <c r="F70" s="13">
        <v>1973</v>
      </c>
      <c r="G70" s="13">
        <v>2346</v>
      </c>
      <c r="H70" s="13">
        <v>2368</v>
      </c>
      <c r="I70" s="13">
        <v>2942</v>
      </c>
      <c r="J70" s="13">
        <v>4487</v>
      </c>
      <c r="K70" s="13">
        <v>4995</v>
      </c>
      <c r="L70" s="13">
        <v>5008</v>
      </c>
      <c r="M70" s="13">
        <v>4022</v>
      </c>
      <c r="N70" s="13">
        <v>3047</v>
      </c>
      <c r="O70" s="5">
        <f t="shared" si="2"/>
        <v>0.35791757049891543</v>
      </c>
      <c r="P70" s="5">
        <f t="shared" si="3"/>
        <v>-4.4200134619699349E-2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44723</v>
      </c>
      <c r="F71" s="13">
        <v>1909</v>
      </c>
      <c r="G71" s="13">
        <v>2291</v>
      </c>
      <c r="H71" s="13">
        <v>2397</v>
      </c>
      <c r="I71" s="13">
        <v>2989</v>
      </c>
      <c r="J71" s="13">
        <v>4725</v>
      </c>
      <c r="K71" s="13">
        <v>5277</v>
      </c>
      <c r="L71" s="13">
        <v>5302</v>
      </c>
      <c r="M71" s="13">
        <v>4123</v>
      </c>
      <c r="N71" s="13">
        <v>3033</v>
      </c>
      <c r="O71" s="5">
        <f t="shared" si="2"/>
        <v>0.37732173009481751</v>
      </c>
      <c r="P71" s="5">
        <f t="shared" si="3"/>
        <v>-5.0324084189061251E-2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44723</v>
      </c>
      <c r="F72" s="13">
        <v>1857</v>
      </c>
      <c r="G72" s="13">
        <v>2284</v>
      </c>
      <c r="H72" s="13">
        <v>2343</v>
      </c>
      <c r="I72" s="13">
        <v>2967</v>
      </c>
      <c r="J72" s="13">
        <v>4965</v>
      </c>
      <c r="K72" s="13">
        <v>5615</v>
      </c>
      <c r="L72" s="13">
        <v>5588</v>
      </c>
      <c r="M72" s="13">
        <v>4216</v>
      </c>
      <c r="N72" s="13">
        <v>3081</v>
      </c>
      <c r="O72" s="5">
        <f t="shared" si="2"/>
        <v>0.40915395284327322</v>
      </c>
      <c r="P72" s="5">
        <f t="shared" si="3"/>
        <v>-6.3267637817766356E-2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44723</v>
      </c>
      <c r="F73" s="13">
        <v>1945</v>
      </c>
      <c r="G73" s="13">
        <v>2286</v>
      </c>
      <c r="H73" s="13">
        <v>2366</v>
      </c>
      <c r="I73" s="13">
        <v>2965</v>
      </c>
      <c r="J73" s="13">
        <v>4677</v>
      </c>
      <c r="K73" s="13">
        <v>5215</v>
      </c>
      <c r="L73" s="13">
        <v>5177</v>
      </c>
      <c r="M73" s="13">
        <v>4046</v>
      </c>
      <c r="N73" s="13">
        <v>3006</v>
      </c>
      <c r="O73" s="5">
        <f t="shared" si="2"/>
        <v>0.37266339652658093</v>
      </c>
      <c r="P73" s="5">
        <f t="shared" si="3"/>
        <v>-5.2460469927589772E-2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44723</v>
      </c>
      <c r="F74" s="13">
        <v>1906</v>
      </c>
      <c r="G74" s="13">
        <v>2276</v>
      </c>
      <c r="H74" s="13">
        <v>2343</v>
      </c>
      <c r="I74" s="13">
        <v>2952</v>
      </c>
      <c r="J74" s="13">
        <v>4783</v>
      </c>
      <c r="K74" s="13">
        <v>5410</v>
      </c>
      <c r="L74" s="13">
        <v>5445</v>
      </c>
      <c r="M74" s="13">
        <v>4123</v>
      </c>
      <c r="N74" s="13">
        <v>3064</v>
      </c>
      <c r="O74" s="5">
        <f t="shared" si="2"/>
        <v>0.39830508474576271</v>
      </c>
      <c r="P74" s="5">
        <f t="shared" si="3"/>
        <v>-6.405153072302236E-2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44723</v>
      </c>
      <c r="F75" s="13">
        <v>1996</v>
      </c>
      <c r="G75" s="13">
        <v>2392</v>
      </c>
      <c r="H75" s="13">
        <v>2423</v>
      </c>
      <c r="I75" s="13">
        <v>3062</v>
      </c>
      <c r="J75" s="13">
        <v>4838</v>
      </c>
      <c r="K75" s="13">
        <v>5294</v>
      </c>
      <c r="L75" s="13">
        <v>5321</v>
      </c>
      <c r="M75" s="13">
        <v>4295</v>
      </c>
      <c r="N75" s="13">
        <v>3186</v>
      </c>
      <c r="O75" s="5">
        <f t="shared" ref="O75:O93" si="5">(L75-H75)/(L75+H75)</f>
        <v>0.37422520661157027</v>
      </c>
      <c r="P75" s="5">
        <f t="shared" ref="P75:P93" si="6">((M75+H75)-(L75+F75))/((M75+H75)+(L75+F75))</f>
        <v>-4.2679016743854652E-2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44723</v>
      </c>
      <c r="F76" s="13">
        <v>1925</v>
      </c>
      <c r="G76" s="13">
        <v>2325</v>
      </c>
      <c r="H76" s="13">
        <v>2477</v>
      </c>
      <c r="I76" s="13">
        <v>2930</v>
      </c>
      <c r="J76" s="13">
        <v>4356</v>
      </c>
      <c r="K76" s="13">
        <v>4722</v>
      </c>
      <c r="L76" s="13">
        <v>4874</v>
      </c>
      <c r="M76" s="13">
        <v>4117</v>
      </c>
      <c r="N76" s="13">
        <v>3274</v>
      </c>
      <c r="O76" s="5">
        <f t="shared" si="5"/>
        <v>0.32607808461433818</v>
      </c>
      <c r="P76" s="5">
        <f t="shared" si="6"/>
        <v>-1.5306503397297095E-2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44723</v>
      </c>
      <c r="F77" s="13">
        <v>2129</v>
      </c>
      <c r="G77" s="13">
        <v>2604</v>
      </c>
      <c r="H77" s="13">
        <v>2826</v>
      </c>
      <c r="I77" s="13">
        <v>3340</v>
      </c>
      <c r="J77" s="13">
        <v>4550</v>
      </c>
      <c r="K77" s="13">
        <v>4939</v>
      </c>
      <c r="L77" s="13">
        <v>4998</v>
      </c>
      <c r="M77" s="13">
        <v>4526</v>
      </c>
      <c r="N77" s="13">
        <v>3610</v>
      </c>
      <c r="O77" s="5">
        <f t="shared" si="5"/>
        <v>0.27760736196319019</v>
      </c>
      <c r="P77" s="5">
        <f t="shared" si="6"/>
        <v>1.5539747220111887E-2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44723</v>
      </c>
      <c r="F78" s="13">
        <v>1896</v>
      </c>
      <c r="G78" s="13">
        <v>2298</v>
      </c>
      <c r="H78" s="13">
        <v>2386</v>
      </c>
      <c r="I78" s="13">
        <v>2931</v>
      </c>
      <c r="J78" s="13">
        <v>4494</v>
      </c>
      <c r="K78" s="13">
        <v>4876</v>
      </c>
      <c r="L78" s="13">
        <v>5018</v>
      </c>
      <c r="M78" s="13">
        <v>4157</v>
      </c>
      <c r="N78" s="13">
        <v>3236</v>
      </c>
      <c r="O78" s="5">
        <f t="shared" si="5"/>
        <v>0.35548352242031334</v>
      </c>
      <c r="P78" s="5">
        <f t="shared" si="6"/>
        <v>-2.7569294790815189E-2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44723</v>
      </c>
      <c r="F79" s="13">
        <v>1993</v>
      </c>
      <c r="G79" s="13">
        <v>2445</v>
      </c>
      <c r="H79" s="13">
        <v>2577</v>
      </c>
      <c r="I79" s="13">
        <v>2997</v>
      </c>
      <c r="J79" s="13">
        <v>4408</v>
      </c>
      <c r="K79" s="13">
        <v>4913</v>
      </c>
      <c r="L79" s="13">
        <v>4893</v>
      </c>
      <c r="M79" s="13">
        <v>4178</v>
      </c>
      <c r="N79" s="13">
        <v>3287</v>
      </c>
      <c r="O79" s="5">
        <f t="shared" si="5"/>
        <v>0.31004016064257028</v>
      </c>
      <c r="P79" s="5">
        <f t="shared" si="6"/>
        <v>-9.6034015101532141E-3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44723</v>
      </c>
      <c r="F80" s="13">
        <v>1916</v>
      </c>
      <c r="G80" s="13">
        <v>2262</v>
      </c>
      <c r="H80" s="13">
        <v>2340</v>
      </c>
      <c r="I80" s="13">
        <v>2901</v>
      </c>
      <c r="J80" s="13">
        <v>4379</v>
      </c>
      <c r="K80" s="13">
        <v>4763</v>
      </c>
      <c r="L80" s="13">
        <v>4814</v>
      </c>
      <c r="M80" s="13">
        <v>4023</v>
      </c>
      <c r="N80" s="13">
        <v>3115</v>
      </c>
      <c r="O80" s="5">
        <f t="shared" si="5"/>
        <v>0.34582051998881747</v>
      </c>
      <c r="P80" s="5">
        <f t="shared" si="6"/>
        <v>-2.8030245169174368E-2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44723</v>
      </c>
      <c r="F81" s="13">
        <v>1741</v>
      </c>
      <c r="G81" s="13">
        <v>2054</v>
      </c>
      <c r="H81" s="13">
        <v>2041</v>
      </c>
      <c r="I81" s="13">
        <v>2684</v>
      </c>
      <c r="J81" s="13">
        <v>4460</v>
      </c>
      <c r="K81" s="13">
        <v>5035</v>
      </c>
      <c r="L81" s="13">
        <v>4960</v>
      </c>
      <c r="M81" s="13">
        <v>3871</v>
      </c>
      <c r="N81" s="13">
        <v>3013</v>
      </c>
      <c r="O81" s="5">
        <f t="shared" si="5"/>
        <v>0.41694043708041706</v>
      </c>
      <c r="P81" s="5">
        <f t="shared" si="6"/>
        <v>-6.2554507254420036E-2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44723</v>
      </c>
      <c r="F82" s="13">
        <v>1866</v>
      </c>
      <c r="G82" s="13">
        <v>2235</v>
      </c>
      <c r="H82" s="13">
        <v>2262</v>
      </c>
      <c r="I82" s="13">
        <v>2793</v>
      </c>
      <c r="J82" s="13">
        <v>4430</v>
      </c>
      <c r="K82" s="13">
        <v>5023</v>
      </c>
      <c r="L82" s="13">
        <v>5115</v>
      </c>
      <c r="M82" s="13">
        <v>4018</v>
      </c>
      <c r="N82" s="13">
        <v>3111</v>
      </c>
      <c r="O82" s="5">
        <f t="shared" si="5"/>
        <v>0.38674257828385522</v>
      </c>
      <c r="P82" s="5">
        <f t="shared" si="6"/>
        <v>-5.2861775130080689E-2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44723</v>
      </c>
      <c r="F83" s="13">
        <v>2051</v>
      </c>
      <c r="G83" s="13">
        <v>2470</v>
      </c>
      <c r="H83" s="13">
        <v>2612</v>
      </c>
      <c r="I83" s="13">
        <v>3174</v>
      </c>
      <c r="J83" s="13">
        <v>4433</v>
      </c>
      <c r="K83" s="13">
        <v>4789</v>
      </c>
      <c r="L83" s="13">
        <v>4815</v>
      </c>
      <c r="M83" s="13">
        <v>4322</v>
      </c>
      <c r="N83" s="13">
        <v>3389</v>
      </c>
      <c r="O83" s="5">
        <f t="shared" si="5"/>
        <v>0.2966204389390063</v>
      </c>
      <c r="P83" s="5">
        <f t="shared" si="6"/>
        <v>4.9275362318840577E-3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44723</v>
      </c>
      <c r="F84" s="13">
        <v>1903</v>
      </c>
      <c r="G84" s="13">
        <v>2255</v>
      </c>
      <c r="H84" s="13">
        <v>2341</v>
      </c>
      <c r="I84" s="13">
        <v>2850</v>
      </c>
      <c r="J84" s="13">
        <v>4218</v>
      </c>
      <c r="K84" s="13">
        <v>4654</v>
      </c>
      <c r="L84" s="13">
        <v>4694</v>
      </c>
      <c r="M84" s="13">
        <v>3966</v>
      </c>
      <c r="N84" s="13">
        <v>3074</v>
      </c>
      <c r="O84" s="5">
        <f t="shared" si="5"/>
        <v>0.33447050461975836</v>
      </c>
      <c r="P84" s="5">
        <f t="shared" si="6"/>
        <v>-2.2473651580905144E-2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44723</v>
      </c>
      <c r="F85" s="13">
        <v>2016</v>
      </c>
      <c r="G85" s="13">
        <v>2411</v>
      </c>
      <c r="H85" s="13">
        <v>2516</v>
      </c>
      <c r="I85" s="13">
        <v>3138</v>
      </c>
      <c r="J85" s="13">
        <v>4580</v>
      </c>
      <c r="K85" s="13">
        <v>5022</v>
      </c>
      <c r="L85" s="13">
        <v>5024</v>
      </c>
      <c r="M85" s="13">
        <v>4243</v>
      </c>
      <c r="N85" s="13">
        <v>3409</v>
      </c>
      <c r="O85" s="5">
        <f t="shared" si="5"/>
        <v>0.33262599469496024</v>
      </c>
      <c r="P85" s="5">
        <f t="shared" si="6"/>
        <v>-2.0363794477860714E-2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44723</v>
      </c>
      <c r="F86" s="13">
        <v>1993</v>
      </c>
      <c r="G86" s="13">
        <v>2362</v>
      </c>
      <c r="H86" s="13">
        <v>2461</v>
      </c>
      <c r="I86" s="13">
        <v>2854</v>
      </c>
      <c r="J86" s="13">
        <v>4020</v>
      </c>
      <c r="K86" s="13">
        <v>4450</v>
      </c>
      <c r="L86" s="13">
        <v>4422</v>
      </c>
      <c r="M86" s="13">
        <v>3992</v>
      </c>
      <c r="N86" s="13">
        <v>3095</v>
      </c>
      <c r="O86" s="5">
        <f t="shared" si="5"/>
        <v>0.28490483800668315</v>
      </c>
      <c r="P86" s="5">
        <f t="shared" si="6"/>
        <v>2.9530618588747282E-3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44723</v>
      </c>
      <c r="F87" s="13">
        <v>1685</v>
      </c>
      <c r="G87" s="13">
        <v>2056</v>
      </c>
      <c r="H87" s="13">
        <v>2029</v>
      </c>
      <c r="I87" s="13">
        <v>2668</v>
      </c>
      <c r="J87" s="13">
        <v>4805</v>
      </c>
      <c r="K87" s="13">
        <v>5529</v>
      </c>
      <c r="L87" s="13">
        <v>5655</v>
      </c>
      <c r="M87" s="13">
        <v>4116</v>
      </c>
      <c r="N87" s="13">
        <v>2993</v>
      </c>
      <c r="O87" s="5">
        <f t="shared" si="5"/>
        <v>0.47188964081207702</v>
      </c>
      <c r="P87" s="5">
        <f t="shared" si="6"/>
        <v>-8.8616981831664818E-2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44723</v>
      </c>
      <c r="F88" s="13">
        <v>1830</v>
      </c>
      <c r="G88" s="13">
        <v>2300</v>
      </c>
      <c r="H88" s="13">
        <v>2416</v>
      </c>
      <c r="I88" s="13">
        <v>2951</v>
      </c>
      <c r="J88" s="13">
        <v>3999</v>
      </c>
      <c r="K88" s="13">
        <v>4354</v>
      </c>
      <c r="L88" s="13">
        <v>4533</v>
      </c>
      <c r="M88" s="13">
        <v>3916</v>
      </c>
      <c r="N88" s="13">
        <v>3091</v>
      </c>
      <c r="O88" s="5">
        <f t="shared" si="5"/>
        <v>0.30464815081306662</v>
      </c>
      <c r="P88" s="5">
        <f t="shared" si="6"/>
        <v>-2.4419062623079954E-3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44723</v>
      </c>
      <c r="F89" s="13">
        <v>1603</v>
      </c>
      <c r="G89" s="13">
        <v>2045</v>
      </c>
      <c r="H89" s="13">
        <v>2030</v>
      </c>
      <c r="I89" s="13">
        <v>2692</v>
      </c>
      <c r="J89" s="13">
        <v>4052</v>
      </c>
      <c r="K89" s="13">
        <v>4564</v>
      </c>
      <c r="L89" s="13">
        <v>4668</v>
      </c>
      <c r="M89" s="13">
        <v>3605</v>
      </c>
      <c r="N89" s="13">
        <v>2763</v>
      </c>
      <c r="O89" s="5">
        <f t="shared" si="5"/>
        <v>0.39384891012242462</v>
      </c>
      <c r="P89" s="5">
        <f t="shared" si="6"/>
        <v>-5.3418444481773894E-2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44723</v>
      </c>
      <c r="F90" s="13">
        <v>1579</v>
      </c>
      <c r="G90" s="13">
        <v>2056</v>
      </c>
      <c r="H90" s="13">
        <v>1849</v>
      </c>
      <c r="I90" s="13">
        <v>2639</v>
      </c>
      <c r="J90" s="13">
        <v>4415</v>
      </c>
      <c r="K90" s="13">
        <v>4992</v>
      </c>
      <c r="L90" s="13">
        <v>5157</v>
      </c>
      <c r="M90" s="13">
        <v>3722</v>
      </c>
      <c r="N90" s="13">
        <v>2644</v>
      </c>
      <c r="O90" s="5">
        <f t="shared" si="5"/>
        <v>0.47216671424493289</v>
      </c>
      <c r="P90" s="5">
        <f t="shared" si="6"/>
        <v>-9.466157471357764E-2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44723</v>
      </c>
      <c r="F91" s="13">
        <v>1667</v>
      </c>
      <c r="G91" s="13">
        <v>2119</v>
      </c>
      <c r="H91" s="13">
        <v>2078</v>
      </c>
      <c r="I91" s="13">
        <v>2735</v>
      </c>
      <c r="J91" s="13">
        <v>4179</v>
      </c>
      <c r="K91" s="13">
        <v>4615</v>
      </c>
      <c r="L91" s="13">
        <v>4822</v>
      </c>
      <c r="M91" s="13">
        <v>3651</v>
      </c>
      <c r="N91" s="13">
        <v>2817</v>
      </c>
      <c r="O91" s="5">
        <f t="shared" si="5"/>
        <v>0.39768115942028986</v>
      </c>
      <c r="P91" s="5">
        <f t="shared" si="6"/>
        <v>-6.2203306596824361E-2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44723</v>
      </c>
      <c r="F92" s="13">
        <v>1710</v>
      </c>
      <c r="G92" s="13">
        <v>2200</v>
      </c>
      <c r="H92" s="13">
        <v>2115</v>
      </c>
      <c r="I92" s="13">
        <v>2782</v>
      </c>
      <c r="J92" s="13">
        <v>4256</v>
      </c>
      <c r="K92" s="13">
        <v>4773</v>
      </c>
      <c r="L92" s="13">
        <v>5019</v>
      </c>
      <c r="M92" s="13">
        <v>3837</v>
      </c>
      <c r="N92" s="13">
        <v>2750</v>
      </c>
      <c r="O92" s="5">
        <f t="shared" si="5"/>
        <v>0.40706476030277544</v>
      </c>
      <c r="P92" s="5">
        <f t="shared" si="6"/>
        <v>-6.1272770286255024E-2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44723</v>
      </c>
      <c r="F93" s="13">
        <v>1818</v>
      </c>
      <c r="G93" s="13">
        <v>2298</v>
      </c>
      <c r="H93" s="13">
        <v>2416</v>
      </c>
      <c r="I93" s="13">
        <v>2549</v>
      </c>
      <c r="J93" s="13">
        <v>3818</v>
      </c>
      <c r="K93" s="13">
        <v>4368</v>
      </c>
      <c r="L93" s="13">
        <v>4346</v>
      </c>
      <c r="M93" s="13">
        <v>3668</v>
      </c>
      <c r="N93" s="13">
        <v>3018</v>
      </c>
      <c r="O93" s="5">
        <f t="shared" si="5"/>
        <v>0.28541851523217981</v>
      </c>
      <c r="P93" s="5">
        <f t="shared" si="6"/>
        <v>-6.5316786414108428E-3</v>
      </c>
      <c r="W93" s="20">
        <v>2.5099999999999998</v>
      </c>
    </row>
  </sheetData>
  <phoneticPr fontId="18" type="noConversion"/>
  <conditionalFormatting sqref="O1 O10:O1048576">
    <cfRule type="cellIs" dxfId="15" priority="8" operator="greaterThan">
      <formula>0.3</formula>
    </cfRule>
  </conditionalFormatting>
  <conditionalFormatting sqref="P1 P10:P1048576">
    <cfRule type="cellIs" dxfId="14" priority="7" operator="lessThan">
      <formula>0.1</formula>
    </cfRule>
  </conditionalFormatting>
  <conditionalFormatting sqref="O1">
    <cfRule type="cellIs" dxfId="13" priority="5" operator="greaterThan">
      <formula>0.3</formula>
    </cfRule>
    <cfRule type="cellIs" dxfId="12" priority="6" operator="greaterThan">
      <formula>0.3</formula>
    </cfRule>
  </conditionalFormatting>
  <conditionalFormatting sqref="O2:O9">
    <cfRule type="cellIs" dxfId="11" priority="4" operator="greaterThan">
      <formula>0.3</formula>
    </cfRule>
  </conditionalFormatting>
  <conditionalFormatting sqref="P2:P9">
    <cfRule type="cellIs" dxfId="10" priority="3" operator="lessThan">
      <formula>0.1</formula>
    </cfRule>
  </conditionalFormatting>
  <conditionalFormatting sqref="O1:O1048576">
    <cfRule type="cellIs" dxfId="9" priority="2" operator="greaterThan">
      <formula>0.3</formula>
    </cfRule>
  </conditionalFormatting>
  <conditionalFormatting sqref="P1:P1048576">
    <cfRule type="cellIs" dxfId="8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169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44713</v>
      </c>
      <c r="F2" s="4">
        <v>2622</v>
      </c>
      <c r="G2" s="4">
        <v>3329</v>
      </c>
      <c r="H2" s="4">
        <v>4116</v>
      </c>
      <c r="I2" s="4">
        <v>4618</v>
      </c>
      <c r="J2" s="4">
        <v>5123</v>
      </c>
      <c r="K2" s="4">
        <v>5259</v>
      </c>
      <c r="L2" s="4">
        <v>5528</v>
      </c>
      <c r="M2" s="4">
        <v>5615</v>
      </c>
      <c r="N2" s="4">
        <v>4297</v>
      </c>
      <c r="O2" s="5">
        <f t="shared" ref="O2:O9" si="0">(L2-H2)/(L2+H2)</f>
        <v>0.14641227706345913</v>
      </c>
      <c r="P2" s="5">
        <f t="shared" ref="P2:P9" si="1">((M2+H2)-(L2+F2))/((M2+H2)+(L2+F2))</f>
        <v>8.8417873720709139E-2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44713</v>
      </c>
      <c r="F3" s="4">
        <v>3075</v>
      </c>
      <c r="G3" s="4">
        <v>3914</v>
      </c>
      <c r="H3" s="4">
        <v>4958</v>
      </c>
      <c r="I3" s="4">
        <v>5340</v>
      </c>
      <c r="J3" s="4">
        <v>5515</v>
      </c>
      <c r="K3" s="4">
        <v>5755</v>
      </c>
      <c r="L3" s="4">
        <v>5967</v>
      </c>
      <c r="M3" s="4">
        <v>6441</v>
      </c>
      <c r="N3" s="4">
        <v>4969</v>
      </c>
      <c r="O3" s="5">
        <f t="shared" si="0"/>
        <v>9.2356979405034331E-2</v>
      </c>
      <c r="P3" s="5">
        <f t="shared" si="1"/>
        <v>0.11530747028031897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44713</v>
      </c>
      <c r="F4" s="4">
        <v>2955</v>
      </c>
      <c r="G4" s="4">
        <v>3741</v>
      </c>
      <c r="H4" s="4">
        <v>4904</v>
      </c>
      <c r="I4" s="4">
        <v>5519</v>
      </c>
      <c r="J4" s="4">
        <v>5619</v>
      </c>
      <c r="K4" s="4">
        <v>5813</v>
      </c>
      <c r="L4" s="4">
        <v>5986</v>
      </c>
      <c r="M4" s="4">
        <v>6298</v>
      </c>
      <c r="N4" s="4">
        <v>4692</v>
      </c>
      <c r="O4" s="5">
        <f t="shared" si="0"/>
        <v>9.9357208448117545E-2</v>
      </c>
      <c r="P4" s="5">
        <f t="shared" si="1"/>
        <v>0.11224743086928461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44713</v>
      </c>
      <c r="F5" s="4">
        <v>2907</v>
      </c>
      <c r="G5" s="4">
        <v>3692</v>
      </c>
      <c r="H5" s="4">
        <v>4737</v>
      </c>
      <c r="I5" s="4">
        <v>5347</v>
      </c>
      <c r="J5" s="4">
        <v>5423</v>
      </c>
      <c r="K5" s="4">
        <v>5666</v>
      </c>
      <c r="L5" s="4">
        <v>5909</v>
      </c>
      <c r="M5" s="4">
        <v>6465</v>
      </c>
      <c r="N5" s="4">
        <v>4969</v>
      </c>
      <c r="O5" s="5">
        <f t="shared" si="0"/>
        <v>0.11008829607364268</v>
      </c>
      <c r="P5" s="5">
        <f t="shared" si="1"/>
        <v>0.1191927265461085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44713</v>
      </c>
      <c r="F6" s="4">
        <v>2753</v>
      </c>
      <c r="G6" s="4">
        <v>3298</v>
      </c>
      <c r="H6" s="4">
        <v>3778</v>
      </c>
      <c r="I6" s="4">
        <v>3928</v>
      </c>
      <c r="J6" s="4">
        <v>4175</v>
      </c>
      <c r="K6" s="4">
        <v>4433</v>
      </c>
      <c r="L6" s="4">
        <v>4638</v>
      </c>
      <c r="M6" s="4">
        <v>5442</v>
      </c>
      <c r="N6" s="4">
        <v>4830</v>
      </c>
      <c r="O6" s="5">
        <f t="shared" si="0"/>
        <v>0.10218631178707224</v>
      </c>
      <c r="P6" s="5">
        <f t="shared" si="1"/>
        <v>0.11010775991812655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44713</v>
      </c>
      <c r="F7" s="4">
        <v>3080</v>
      </c>
      <c r="G7" s="4">
        <v>3774</v>
      </c>
      <c r="H7" s="4">
        <v>4587</v>
      </c>
      <c r="I7" s="4">
        <v>4769</v>
      </c>
      <c r="J7" s="4">
        <v>5372</v>
      </c>
      <c r="K7" s="4">
        <v>5739</v>
      </c>
      <c r="L7" s="4">
        <v>5826</v>
      </c>
      <c r="M7" s="4">
        <v>6558</v>
      </c>
      <c r="N7" s="4">
        <v>5134</v>
      </c>
      <c r="O7" s="5">
        <f t="shared" si="0"/>
        <v>0.11898588303082686</v>
      </c>
      <c r="P7" s="5">
        <f t="shared" si="1"/>
        <v>0.11166525360331156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44713</v>
      </c>
      <c r="F8" s="4">
        <v>2290</v>
      </c>
      <c r="G8" s="4">
        <v>2391</v>
      </c>
      <c r="H8" s="4">
        <v>2459</v>
      </c>
      <c r="I8" s="4">
        <v>2618</v>
      </c>
      <c r="J8" s="4">
        <v>2702</v>
      </c>
      <c r="K8" s="4">
        <v>2703</v>
      </c>
      <c r="L8" s="4">
        <v>2729</v>
      </c>
      <c r="M8" s="4">
        <v>3031</v>
      </c>
      <c r="N8" s="4">
        <v>2830</v>
      </c>
      <c r="O8" s="5">
        <f t="shared" si="0"/>
        <v>5.2043176561295298E-2</v>
      </c>
      <c r="P8" s="5">
        <f t="shared" si="1"/>
        <v>4.4818726805595205E-2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44713</v>
      </c>
      <c r="F9" s="4">
        <v>2186</v>
      </c>
      <c r="G9" s="4">
        <v>2262</v>
      </c>
      <c r="H9" s="4">
        <v>2302</v>
      </c>
      <c r="I9" s="4">
        <v>2538</v>
      </c>
      <c r="J9" s="4">
        <v>2561</v>
      </c>
      <c r="K9" s="4">
        <v>2580</v>
      </c>
      <c r="L9" s="4">
        <v>2565</v>
      </c>
      <c r="M9" s="4">
        <v>2925</v>
      </c>
      <c r="N9" s="4">
        <v>2698</v>
      </c>
      <c r="O9" s="5">
        <f t="shared" si="0"/>
        <v>5.403739469899322E-2</v>
      </c>
      <c r="P9" s="5">
        <f t="shared" si="1"/>
        <v>4.7704950891962319E-2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44713</v>
      </c>
      <c r="F10" s="4">
        <v>2360</v>
      </c>
      <c r="G10" s="4">
        <v>3076</v>
      </c>
      <c r="H10" s="4">
        <v>4017</v>
      </c>
      <c r="I10" s="4">
        <v>4191</v>
      </c>
      <c r="J10" s="4">
        <v>4523</v>
      </c>
      <c r="K10" s="4">
        <v>4758</v>
      </c>
      <c r="L10" s="4">
        <v>4662</v>
      </c>
      <c r="M10" s="4">
        <v>5297</v>
      </c>
      <c r="N10" s="4">
        <v>4314</v>
      </c>
      <c r="O10" s="5">
        <f>(L10-H10)/(L10+H10)</f>
        <v>7.4317317663325264E-2</v>
      </c>
      <c r="P10" s="5">
        <f>((M10+H10)-(L10+F10))/((M10+H10)+(L10+F10))</f>
        <v>0.14030362389813908</v>
      </c>
      <c r="Q10" s="3">
        <v>23</v>
      </c>
      <c r="R10" s="3">
        <v>37</v>
      </c>
      <c r="S10" s="3">
        <f>Q10/R10</f>
        <v>0.6216216216216216</v>
      </c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44713</v>
      </c>
      <c r="F11" s="4">
        <v>2634</v>
      </c>
      <c r="G11" s="4">
        <v>3336</v>
      </c>
      <c r="H11" s="4">
        <v>4182</v>
      </c>
      <c r="I11" s="4">
        <v>4643</v>
      </c>
      <c r="J11" s="4">
        <v>4939</v>
      </c>
      <c r="K11" s="4">
        <v>5175</v>
      </c>
      <c r="L11" s="4">
        <v>5240</v>
      </c>
      <c r="M11" s="4">
        <v>6247</v>
      </c>
      <c r="N11" s="4">
        <v>5120</v>
      </c>
      <c r="O11" s="5">
        <f t="shared" ref="O11:O34" si="2">(L11-H11)/(L11+H11)</f>
        <v>0.1122903842071747</v>
      </c>
      <c r="P11" s="5">
        <f t="shared" ref="P11:P34" si="3">((M11+H11)-(L11+F11))/((M11+H11)+(L11+F11))</f>
        <v>0.13959460197781784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44713</v>
      </c>
      <c r="F12" s="4">
        <v>2730</v>
      </c>
      <c r="G12" s="4">
        <v>3392</v>
      </c>
      <c r="H12" s="4">
        <v>4198</v>
      </c>
      <c r="I12" s="4">
        <v>4571</v>
      </c>
      <c r="J12" s="4">
        <v>4961</v>
      </c>
      <c r="K12" s="4">
        <v>5140</v>
      </c>
      <c r="L12" s="4">
        <v>5283</v>
      </c>
      <c r="M12" s="4">
        <v>6174</v>
      </c>
      <c r="N12" s="4">
        <v>4989</v>
      </c>
      <c r="O12" s="5">
        <f t="shared" si="2"/>
        <v>0.11443940512604156</v>
      </c>
      <c r="P12" s="5">
        <f t="shared" si="3"/>
        <v>0.12831112319825946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44713</v>
      </c>
      <c r="F13" s="4">
        <v>3003</v>
      </c>
      <c r="G13" s="4">
        <v>3748</v>
      </c>
      <c r="H13" s="4">
        <v>4562</v>
      </c>
      <c r="I13" s="4">
        <v>4921</v>
      </c>
      <c r="J13" s="4">
        <v>5308</v>
      </c>
      <c r="K13" s="4">
        <v>5437</v>
      </c>
      <c r="L13" s="4">
        <v>5578</v>
      </c>
      <c r="M13" s="4">
        <v>6408</v>
      </c>
      <c r="N13" s="4">
        <v>5228</v>
      </c>
      <c r="O13" s="5">
        <f t="shared" si="2"/>
        <v>0.10019723865877712</v>
      </c>
      <c r="P13" s="5">
        <f t="shared" si="3"/>
        <v>0.12219323819753465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44713</v>
      </c>
      <c r="F14" s="4">
        <v>3091</v>
      </c>
      <c r="G14" s="4">
        <v>3912</v>
      </c>
      <c r="H14" s="4">
        <v>4900</v>
      </c>
      <c r="I14" s="4">
        <v>5331</v>
      </c>
      <c r="J14" s="4">
        <v>5557</v>
      </c>
      <c r="K14" s="4">
        <v>5744</v>
      </c>
      <c r="L14" s="4">
        <v>5903</v>
      </c>
      <c r="M14" s="4">
        <v>6858</v>
      </c>
      <c r="N14" s="4">
        <v>5025</v>
      </c>
      <c r="O14" s="5">
        <f t="shared" si="2"/>
        <v>9.2844580209201152E-2</v>
      </c>
      <c r="P14" s="5">
        <f t="shared" si="3"/>
        <v>0.13319198149575945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44713</v>
      </c>
      <c r="F15" s="4">
        <v>2502</v>
      </c>
      <c r="G15" s="4">
        <v>2993</v>
      </c>
      <c r="H15" s="4">
        <v>3540</v>
      </c>
      <c r="I15" s="4">
        <v>3895</v>
      </c>
      <c r="J15" s="4">
        <v>4206</v>
      </c>
      <c r="K15" s="4">
        <v>4352</v>
      </c>
      <c r="L15" s="4">
        <v>4397</v>
      </c>
      <c r="M15" s="4">
        <v>4942</v>
      </c>
      <c r="N15" s="4">
        <v>3871</v>
      </c>
      <c r="O15" s="5">
        <f t="shared" si="2"/>
        <v>0.10797530553105708</v>
      </c>
      <c r="P15" s="5">
        <f t="shared" si="3"/>
        <v>0.10291918600871204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44713</v>
      </c>
      <c r="F16" s="4">
        <v>2460</v>
      </c>
      <c r="G16" s="4">
        <v>2937</v>
      </c>
      <c r="H16" s="4">
        <v>3450</v>
      </c>
      <c r="I16" s="4">
        <v>3731</v>
      </c>
      <c r="J16" s="4">
        <v>4165</v>
      </c>
      <c r="K16" s="4">
        <v>4427</v>
      </c>
      <c r="L16" s="4">
        <v>4372</v>
      </c>
      <c r="M16" s="4">
        <v>4680</v>
      </c>
      <c r="N16" s="4">
        <v>3749</v>
      </c>
      <c r="O16" s="5">
        <f t="shared" si="2"/>
        <v>0.11787266683712605</v>
      </c>
      <c r="P16" s="5">
        <f t="shared" si="3"/>
        <v>8.6753107873278973E-2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44713</v>
      </c>
      <c r="F17" s="4">
        <v>4953</v>
      </c>
      <c r="G17" s="4">
        <v>5427</v>
      </c>
      <c r="H17" s="4">
        <v>5950</v>
      </c>
      <c r="I17" s="4">
        <v>6381</v>
      </c>
      <c r="J17" s="4">
        <v>6370</v>
      </c>
      <c r="K17" s="4">
        <v>6356</v>
      </c>
      <c r="L17" s="4">
        <v>6447</v>
      </c>
      <c r="M17" s="4">
        <v>7988</v>
      </c>
      <c r="N17" s="4">
        <v>7006</v>
      </c>
      <c r="O17" s="5">
        <f t="shared" si="2"/>
        <v>4.0090344438170528E-2</v>
      </c>
      <c r="P17" s="5">
        <f t="shared" si="3"/>
        <v>0.10016575893914278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44713</v>
      </c>
      <c r="F18" s="4">
        <v>3697</v>
      </c>
      <c r="G18" s="4">
        <v>4492</v>
      </c>
      <c r="H18" s="4">
        <v>5349</v>
      </c>
      <c r="I18" s="4">
        <v>5670</v>
      </c>
      <c r="J18" s="4">
        <v>5822</v>
      </c>
      <c r="K18" s="4">
        <v>6045</v>
      </c>
      <c r="L18" s="4">
        <v>6153</v>
      </c>
      <c r="M18" s="4">
        <v>7851</v>
      </c>
      <c r="N18" s="4">
        <v>6262</v>
      </c>
      <c r="O18" s="5">
        <f t="shared" si="2"/>
        <v>6.9900886802295253E-2</v>
      </c>
      <c r="P18" s="5">
        <f t="shared" si="3"/>
        <v>0.14533622559652928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44713</v>
      </c>
      <c r="F19" s="4">
        <v>3646</v>
      </c>
      <c r="G19" s="4">
        <v>4428</v>
      </c>
      <c r="H19" s="4">
        <v>5303</v>
      </c>
      <c r="I19" s="4">
        <v>5656</v>
      </c>
      <c r="J19" s="4">
        <v>5849</v>
      </c>
      <c r="K19" s="4">
        <v>6050</v>
      </c>
      <c r="L19" s="4">
        <v>6151</v>
      </c>
      <c r="M19" s="4">
        <v>7895</v>
      </c>
      <c r="N19" s="4">
        <v>6339</v>
      </c>
      <c r="O19" s="5">
        <f t="shared" si="2"/>
        <v>7.4035271520866072E-2</v>
      </c>
      <c r="P19" s="5">
        <f t="shared" si="3"/>
        <v>0.14790171776473146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44713</v>
      </c>
      <c r="F20" s="4">
        <v>2665</v>
      </c>
      <c r="G20" s="4">
        <v>3132</v>
      </c>
      <c r="H20" s="4">
        <v>3572</v>
      </c>
      <c r="I20" s="4">
        <v>3905</v>
      </c>
      <c r="J20" s="4">
        <v>4363</v>
      </c>
      <c r="K20" s="4">
        <v>4484</v>
      </c>
      <c r="L20" s="4">
        <v>4599</v>
      </c>
      <c r="M20" s="4">
        <v>4782</v>
      </c>
      <c r="N20" s="4">
        <v>3943</v>
      </c>
      <c r="O20" s="5">
        <f t="shared" si="2"/>
        <v>0.12568841023130584</v>
      </c>
      <c r="P20" s="5">
        <f t="shared" si="3"/>
        <v>6.9791266487386344E-2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44713</v>
      </c>
      <c r="F21" s="4">
        <v>2669</v>
      </c>
      <c r="G21" s="4">
        <v>3132</v>
      </c>
      <c r="H21" s="4">
        <v>3603</v>
      </c>
      <c r="I21" s="4">
        <v>3847</v>
      </c>
      <c r="J21" s="4">
        <v>4140</v>
      </c>
      <c r="K21" s="4">
        <v>4346</v>
      </c>
      <c r="L21" s="4">
        <v>4403</v>
      </c>
      <c r="M21" s="4">
        <v>4849</v>
      </c>
      <c r="N21" s="4">
        <v>4002</v>
      </c>
      <c r="O21" s="5">
        <f t="shared" si="2"/>
        <v>9.9925056207844115E-2</v>
      </c>
      <c r="P21" s="5">
        <f t="shared" si="3"/>
        <v>8.8894614790002574E-2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44713</v>
      </c>
      <c r="F22" s="4">
        <v>2426</v>
      </c>
      <c r="G22" s="4">
        <v>2864</v>
      </c>
      <c r="H22" s="4">
        <v>3345</v>
      </c>
      <c r="I22" s="4">
        <v>3637</v>
      </c>
      <c r="J22" s="4">
        <v>4000</v>
      </c>
      <c r="K22" s="4">
        <v>4139</v>
      </c>
      <c r="L22" s="4">
        <v>4141</v>
      </c>
      <c r="M22" s="4">
        <v>4514</v>
      </c>
      <c r="N22" s="4">
        <v>3682</v>
      </c>
      <c r="O22" s="5">
        <f t="shared" si="2"/>
        <v>0.10633181939620626</v>
      </c>
      <c r="P22" s="5">
        <f t="shared" si="3"/>
        <v>8.9560515735477617E-2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44713</v>
      </c>
      <c r="F23" s="4">
        <v>2458</v>
      </c>
      <c r="G23" s="4">
        <v>2935</v>
      </c>
      <c r="H23" s="4">
        <v>3433</v>
      </c>
      <c r="I23" s="4">
        <v>3701</v>
      </c>
      <c r="J23" s="4">
        <v>4197</v>
      </c>
      <c r="K23" s="4">
        <v>4354</v>
      </c>
      <c r="L23" s="4">
        <v>4341</v>
      </c>
      <c r="M23" s="4">
        <v>4800</v>
      </c>
      <c r="N23" s="4">
        <v>3820</v>
      </c>
      <c r="O23" s="5">
        <f t="shared" si="2"/>
        <v>0.11679958837149472</v>
      </c>
      <c r="P23" s="5">
        <f t="shared" si="3"/>
        <v>9.5396487493347532E-2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44713</v>
      </c>
      <c r="F24" s="4">
        <v>2914</v>
      </c>
      <c r="G24" s="4">
        <v>3671</v>
      </c>
      <c r="H24" s="4">
        <v>4644</v>
      </c>
      <c r="I24" s="4">
        <v>5049</v>
      </c>
      <c r="J24" s="4">
        <v>5236</v>
      </c>
      <c r="K24" s="4">
        <v>5512</v>
      </c>
      <c r="L24" s="4">
        <v>5569</v>
      </c>
      <c r="M24" s="4">
        <v>6681</v>
      </c>
      <c r="N24" s="4">
        <v>5453</v>
      </c>
      <c r="O24" s="5">
        <f t="shared" si="2"/>
        <v>9.0570841084891801E-2</v>
      </c>
      <c r="P24" s="5">
        <f t="shared" si="3"/>
        <v>0.14347738287560582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44713</v>
      </c>
      <c r="F25" s="4">
        <v>2920</v>
      </c>
      <c r="G25" s="4">
        <v>3651</v>
      </c>
      <c r="H25" s="4">
        <v>4378</v>
      </c>
      <c r="I25" s="4">
        <v>4967</v>
      </c>
      <c r="J25" s="4">
        <v>5174</v>
      </c>
      <c r="K25" s="4">
        <v>5305</v>
      </c>
      <c r="L25" s="4">
        <v>5454</v>
      </c>
      <c r="M25" s="4">
        <v>6348</v>
      </c>
      <c r="N25" s="4">
        <v>4963</v>
      </c>
      <c r="O25" s="5">
        <f t="shared" si="2"/>
        <v>0.10943856794141578</v>
      </c>
      <c r="P25" s="5">
        <f t="shared" si="3"/>
        <v>0.1231413612565445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44713</v>
      </c>
      <c r="F26" s="4">
        <v>3277</v>
      </c>
      <c r="G26" s="4">
        <v>4081</v>
      </c>
      <c r="H26" s="4">
        <v>4985</v>
      </c>
      <c r="I26" s="4">
        <v>5096</v>
      </c>
      <c r="J26" s="4">
        <v>5420</v>
      </c>
      <c r="K26" s="4">
        <v>5929</v>
      </c>
      <c r="L26" s="4">
        <v>5809</v>
      </c>
      <c r="M26" s="4">
        <v>6733</v>
      </c>
      <c r="N26" s="4">
        <v>5398</v>
      </c>
      <c r="O26" s="5">
        <f t="shared" si="2"/>
        <v>7.6338706688901248E-2</v>
      </c>
      <c r="P26" s="5">
        <f t="shared" si="3"/>
        <v>0.12651413189771199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44713</v>
      </c>
      <c r="F27" s="4">
        <v>3001</v>
      </c>
      <c r="G27" s="4">
        <v>3740</v>
      </c>
      <c r="H27" s="4">
        <v>4703</v>
      </c>
      <c r="I27" s="4">
        <v>5086</v>
      </c>
      <c r="J27" s="4">
        <v>5182</v>
      </c>
      <c r="K27" s="4">
        <v>5407</v>
      </c>
      <c r="L27" s="4">
        <v>5439</v>
      </c>
      <c r="M27" s="4">
        <v>6623</v>
      </c>
      <c r="N27" s="4">
        <v>5336</v>
      </c>
      <c r="O27" s="5">
        <f t="shared" si="2"/>
        <v>7.2569512916584505E-2</v>
      </c>
      <c r="P27" s="5">
        <f t="shared" si="3"/>
        <v>0.14600829707578669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44713</v>
      </c>
      <c r="F28" s="4">
        <v>2230</v>
      </c>
      <c r="G28" s="4">
        <v>2503</v>
      </c>
      <c r="H28" s="4">
        <v>2814</v>
      </c>
      <c r="I28" s="4">
        <v>3049</v>
      </c>
      <c r="J28" s="4">
        <v>3192</v>
      </c>
      <c r="K28" s="4">
        <v>3259</v>
      </c>
      <c r="L28" s="4">
        <v>3312</v>
      </c>
      <c r="M28" s="4">
        <v>3490</v>
      </c>
      <c r="N28" s="4">
        <v>2946</v>
      </c>
      <c r="O28" s="5">
        <f t="shared" si="2"/>
        <v>8.1292850146914786E-2</v>
      </c>
      <c r="P28" s="5">
        <f t="shared" si="3"/>
        <v>6.4325510720918452E-2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44713</v>
      </c>
      <c r="F29" s="4">
        <v>2218</v>
      </c>
      <c r="G29" s="4">
        <v>2468</v>
      </c>
      <c r="H29" s="4">
        <v>2812</v>
      </c>
      <c r="I29" s="4">
        <v>3031</v>
      </c>
      <c r="J29" s="4">
        <v>3128</v>
      </c>
      <c r="K29" s="4">
        <v>3204</v>
      </c>
      <c r="L29" s="4">
        <v>3245</v>
      </c>
      <c r="M29" s="4">
        <v>3461</v>
      </c>
      <c r="N29" s="4">
        <v>2883</v>
      </c>
      <c r="O29" s="5">
        <f t="shared" si="2"/>
        <v>7.1487535083374604E-2</v>
      </c>
      <c r="P29" s="5">
        <f t="shared" si="3"/>
        <v>6.9018404907975464E-2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44713</v>
      </c>
      <c r="F30" s="4">
        <v>2214</v>
      </c>
      <c r="G30" s="4">
        <v>2465</v>
      </c>
      <c r="H30" s="4">
        <v>2767</v>
      </c>
      <c r="I30" s="4">
        <v>2864</v>
      </c>
      <c r="J30" s="4">
        <v>3051</v>
      </c>
      <c r="K30" s="4">
        <v>3137</v>
      </c>
      <c r="L30" s="4">
        <v>3189</v>
      </c>
      <c r="M30" s="4">
        <v>3389</v>
      </c>
      <c r="N30" s="4">
        <v>2916</v>
      </c>
      <c r="O30" s="5">
        <f t="shared" si="2"/>
        <v>7.0852921423774348E-2</v>
      </c>
      <c r="P30" s="5">
        <f t="shared" si="3"/>
        <v>6.5144043602387749E-2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44713</v>
      </c>
      <c r="F31" s="4">
        <v>2233</v>
      </c>
      <c r="G31" s="4">
        <v>2515</v>
      </c>
      <c r="H31" s="4">
        <v>2809</v>
      </c>
      <c r="I31" s="4">
        <v>2957</v>
      </c>
      <c r="J31" s="4">
        <v>3253</v>
      </c>
      <c r="K31" s="4">
        <v>3377</v>
      </c>
      <c r="L31" s="4">
        <v>3396</v>
      </c>
      <c r="M31" s="4">
        <v>3573</v>
      </c>
      <c r="N31" s="4">
        <v>3004</v>
      </c>
      <c r="O31" s="5">
        <f t="shared" si="2"/>
        <v>9.4601128122481865E-2</v>
      </c>
      <c r="P31" s="5">
        <f t="shared" si="3"/>
        <v>6.2692531845808003E-2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44713</v>
      </c>
      <c r="F32" s="4">
        <v>2175</v>
      </c>
      <c r="G32" s="4">
        <v>2479</v>
      </c>
      <c r="H32" s="4">
        <v>2856</v>
      </c>
      <c r="I32" s="4">
        <v>3042</v>
      </c>
      <c r="J32" s="4">
        <v>3243</v>
      </c>
      <c r="K32" s="4">
        <v>3321</v>
      </c>
      <c r="L32" s="4">
        <v>3401</v>
      </c>
      <c r="M32" s="4">
        <v>3689</v>
      </c>
      <c r="N32" s="4">
        <v>3154</v>
      </c>
      <c r="O32" s="5">
        <f t="shared" si="2"/>
        <v>8.7102445261307337E-2</v>
      </c>
      <c r="P32" s="5">
        <f t="shared" si="3"/>
        <v>7.9943899018232817E-2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44713</v>
      </c>
      <c r="F33" s="4">
        <v>2268</v>
      </c>
      <c r="G33" s="4">
        <v>2540</v>
      </c>
      <c r="H33" s="4">
        <v>2879</v>
      </c>
      <c r="I33" s="4">
        <v>3007</v>
      </c>
      <c r="J33" s="4">
        <v>3188</v>
      </c>
      <c r="K33" s="4">
        <v>3306</v>
      </c>
      <c r="L33" s="4">
        <v>3431</v>
      </c>
      <c r="M33" s="4">
        <v>3654</v>
      </c>
      <c r="N33" s="4">
        <v>3118</v>
      </c>
      <c r="O33" s="5">
        <f t="shared" si="2"/>
        <v>8.7480190174326469E-2</v>
      </c>
      <c r="P33" s="5">
        <f t="shared" si="3"/>
        <v>6.8181818181818177E-2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44713</v>
      </c>
      <c r="F34" s="4">
        <v>2292</v>
      </c>
      <c r="G34" s="4">
        <v>2614</v>
      </c>
      <c r="H34" s="4">
        <v>2973</v>
      </c>
      <c r="I34" s="4">
        <v>3165</v>
      </c>
      <c r="J34" s="4">
        <v>3384</v>
      </c>
      <c r="K34" s="4">
        <v>3551</v>
      </c>
      <c r="L34" s="4">
        <v>3587</v>
      </c>
      <c r="M34" s="4">
        <v>3894</v>
      </c>
      <c r="N34" s="4">
        <v>3346</v>
      </c>
      <c r="O34" s="5">
        <f t="shared" si="2"/>
        <v>9.3597560975609756E-2</v>
      </c>
      <c r="P34" s="5">
        <f t="shared" si="3"/>
        <v>7.7514514357445469E-2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44713</v>
      </c>
      <c r="F35" s="13">
        <v>1801</v>
      </c>
      <c r="G35" s="13">
        <v>2203</v>
      </c>
      <c r="H35" s="13">
        <v>2693</v>
      </c>
      <c r="I35" s="13">
        <v>3142</v>
      </c>
      <c r="J35" s="13">
        <v>3913</v>
      </c>
      <c r="K35" s="13">
        <v>4136</v>
      </c>
      <c r="L35" s="13">
        <v>4195</v>
      </c>
      <c r="M35" s="13">
        <v>4103</v>
      </c>
      <c r="N35" s="13">
        <v>3238</v>
      </c>
      <c r="O35" s="5">
        <f t="shared" ref="O35:O93" si="5">(L35-H35)/(L35+H35)</f>
        <v>0.21806039488966319</v>
      </c>
      <c r="P35" s="5">
        <f t="shared" ref="P35:P93" si="6">((M35+H35)-(L35+F35))/((M35+H35)+(L35+F35))</f>
        <v>6.2539086929330828E-2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44713</v>
      </c>
      <c r="F36" s="13">
        <v>2172</v>
      </c>
      <c r="G36" s="13">
        <v>2675</v>
      </c>
      <c r="H36" s="13">
        <v>3118</v>
      </c>
      <c r="I36" s="13">
        <v>3513</v>
      </c>
      <c r="J36" s="13">
        <v>4149</v>
      </c>
      <c r="K36" s="13">
        <v>4388</v>
      </c>
      <c r="L36" s="13">
        <v>4411</v>
      </c>
      <c r="M36" s="13">
        <v>4536</v>
      </c>
      <c r="N36" s="13">
        <v>3595</v>
      </c>
      <c r="O36" s="5">
        <f t="shared" si="5"/>
        <v>0.17173595431000133</v>
      </c>
      <c r="P36" s="5">
        <f t="shared" si="6"/>
        <v>7.5226522441525598E-2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44713</v>
      </c>
      <c r="F37" s="13">
        <v>2259</v>
      </c>
      <c r="G37" s="13">
        <v>2727</v>
      </c>
      <c r="H37" s="13">
        <v>3034</v>
      </c>
      <c r="I37" s="13">
        <v>3478</v>
      </c>
      <c r="J37" s="13">
        <v>4361</v>
      </c>
      <c r="K37" s="13">
        <v>4629</v>
      </c>
      <c r="L37" s="13">
        <v>4674</v>
      </c>
      <c r="M37" s="13">
        <v>4577</v>
      </c>
      <c r="N37" s="13">
        <v>3599</v>
      </c>
      <c r="O37" s="5">
        <f t="shared" si="5"/>
        <v>0.21276595744680851</v>
      </c>
      <c r="P37" s="5">
        <f t="shared" si="6"/>
        <v>4.6617161716171619E-2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44713</v>
      </c>
      <c r="F38" s="13">
        <v>2002</v>
      </c>
      <c r="G38" s="13">
        <v>2510</v>
      </c>
      <c r="H38" s="13">
        <v>3048</v>
      </c>
      <c r="I38" s="13">
        <v>3424</v>
      </c>
      <c r="J38" s="13">
        <v>4281</v>
      </c>
      <c r="K38" s="13">
        <v>4546</v>
      </c>
      <c r="L38" s="13">
        <v>4498</v>
      </c>
      <c r="M38" s="13">
        <v>4401</v>
      </c>
      <c r="N38" s="13">
        <v>3463</v>
      </c>
      <c r="O38" s="5">
        <f t="shared" si="5"/>
        <v>0.1921547839915187</v>
      </c>
      <c r="P38" s="5">
        <f t="shared" si="6"/>
        <v>6.8033550792171479E-2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44713</v>
      </c>
      <c r="F39" s="13">
        <v>2114</v>
      </c>
      <c r="G39" s="13">
        <v>2595</v>
      </c>
      <c r="H39" s="13">
        <v>2964</v>
      </c>
      <c r="I39" s="13">
        <v>3382</v>
      </c>
      <c r="J39" s="13">
        <v>4383</v>
      </c>
      <c r="K39" s="13">
        <v>4682</v>
      </c>
      <c r="L39" s="13">
        <v>4680</v>
      </c>
      <c r="M39" s="13">
        <v>4444</v>
      </c>
      <c r="N39" s="13">
        <v>3438</v>
      </c>
      <c r="O39" s="5">
        <f t="shared" si="5"/>
        <v>0.22448979591836735</v>
      </c>
      <c r="P39" s="5">
        <f t="shared" si="6"/>
        <v>4.3233347415856924E-2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44713</v>
      </c>
      <c r="F40" s="13">
        <v>2531</v>
      </c>
      <c r="G40" s="13">
        <v>3078</v>
      </c>
      <c r="H40" s="13">
        <v>3491</v>
      </c>
      <c r="I40" s="13">
        <v>3891</v>
      </c>
      <c r="J40" s="13">
        <v>4515</v>
      </c>
      <c r="K40" s="13">
        <v>4647</v>
      </c>
      <c r="L40" s="13">
        <v>4679</v>
      </c>
      <c r="M40" s="13">
        <v>4939</v>
      </c>
      <c r="N40" s="13">
        <v>3824</v>
      </c>
      <c r="O40" s="5">
        <f t="shared" si="5"/>
        <v>0.14541003671970623</v>
      </c>
      <c r="P40" s="5">
        <f t="shared" si="6"/>
        <v>7.8005115089514063E-2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44713</v>
      </c>
      <c r="F41" s="13">
        <v>2055</v>
      </c>
      <c r="G41" s="13">
        <v>2478</v>
      </c>
      <c r="H41" s="13">
        <v>2833</v>
      </c>
      <c r="I41" s="13">
        <v>3325</v>
      </c>
      <c r="J41" s="13">
        <v>4183</v>
      </c>
      <c r="K41" s="13">
        <v>4415</v>
      </c>
      <c r="L41" s="13">
        <v>4442</v>
      </c>
      <c r="M41" s="13">
        <v>4314</v>
      </c>
      <c r="N41" s="13">
        <v>3377</v>
      </c>
      <c r="O41" s="5">
        <f t="shared" si="5"/>
        <v>0.22116838487972509</v>
      </c>
      <c r="P41" s="5">
        <f t="shared" si="6"/>
        <v>4.7639988273233659E-2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44713</v>
      </c>
      <c r="F42" s="13">
        <v>2014</v>
      </c>
      <c r="G42" s="13">
        <v>2537</v>
      </c>
      <c r="H42" s="13">
        <v>3112</v>
      </c>
      <c r="I42" s="13">
        <v>3519</v>
      </c>
      <c r="J42" s="13">
        <v>4057</v>
      </c>
      <c r="K42" s="13">
        <v>4202</v>
      </c>
      <c r="L42" s="13">
        <v>4225</v>
      </c>
      <c r="M42" s="13">
        <v>4497</v>
      </c>
      <c r="N42" s="13">
        <v>3533</v>
      </c>
      <c r="O42" s="5">
        <f t="shared" si="5"/>
        <v>0.15169687883331062</v>
      </c>
      <c r="P42" s="5">
        <f t="shared" si="6"/>
        <v>9.8931253610629696E-2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44713</v>
      </c>
      <c r="F43" s="13">
        <v>1871</v>
      </c>
      <c r="G43" s="13">
        <v>2284</v>
      </c>
      <c r="H43" s="13">
        <v>2759</v>
      </c>
      <c r="I43" s="13">
        <v>3108</v>
      </c>
      <c r="J43" s="13">
        <v>3661</v>
      </c>
      <c r="K43" s="13">
        <v>3812</v>
      </c>
      <c r="L43" s="13">
        <v>3824</v>
      </c>
      <c r="M43" s="13">
        <v>3972</v>
      </c>
      <c r="N43" s="13">
        <v>3180</v>
      </c>
      <c r="O43" s="5">
        <f t="shared" si="5"/>
        <v>0.16178034330852195</v>
      </c>
      <c r="P43" s="5">
        <f t="shared" si="6"/>
        <v>8.337357154353775E-2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44713</v>
      </c>
      <c r="F44" s="13">
        <v>1812</v>
      </c>
      <c r="G44" s="13">
        <v>2199</v>
      </c>
      <c r="H44" s="13">
        <v>2709</v>
      </c>
      <c r="I44" s="13">
        <v>3078</v>
      </c>
      <c r="J44" s="13">
        <v>3515</v>
      </c>
      <c r="K44" s="13">
        <v>3693</v>
      </c>
      <c r="L44" s="13">
        <v>3735</v>
      </c>
      <c r="M44" s="13">
        <v>3755</v>
      </c>
      <c r="N44" s="13">
        <v>3062</v>
      </c>
      <c r="O44" s="5">
        <f t="shared" si="5"/>
        <v>0.15921787709497207</v>
      </c>
      <c r="P44" s="5">
        <f t="shared" si="6"/>
        <v>7.6346682207976024E-2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44713</v>
      </c>
      <c r="F45" s="13">
        <v>1835</v>
      </c>
      <c r="G45" s="13">
        <v>2215</v>
      </c>
      <c r="H45" s="13">
        <v>2821</v>
      </c>
      <c r="I45" s="13">
        <v>3150</v>
      </c>
      <c r="J45" s="13">
        <v>3523</v>
      </c>
      <c r="K45" s="13">
        <v>3711</v>
      </c>
      <c r="L45" s="13">
        <v>3685</v>
      </c>
      <c r="M45" s="13">
        <v>3889</v>
      </c>
      <c r="N45" s="13">
        <v>3029</v>
      </c>
      <c r="O45" s="5">
        <f t="shared" si="5"/>
        <v>0.13280049185367354</v>
      </c>
      <c r="P45" s="5">
        <f t="shared" si="6"/>
        <v>9.7301717089125106E-2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44713</v>
      </c>
      <c r="F46" s="13">
        <v>2030</v>
      </c>
      <c r="G46" s="13">
        <v>2500</v>
      </c>
      <c r="H46" s="13">
        <v>2862</v>
      </c>
      <c r="I46" s="13">
        <v>3308</v>
      </c>
      <c r="J46" s="13">
        <v>4242</v>
      </c>
      <c r="K46" s="13">
        <v>4533</v>
      </c>
      <c r="L46" s="13">
        <v>4549</v>
      </c>
      <c r="M46" s="13">
        <v>4447</v>
      </c>
      <c r="N46" s="13">
        <v>3516</v>
      </c>
      <c r="O46" s="5">
        <f t="shared" si="5"/>
        <v>0.22763459722034812</v>
      </c>
      <c r="P46" s="5">
        <f t="shared" si="6"/>
        <v>5.2563364055299537E-2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44713</v>
      </c>
      <c r="F47" s="13">
        <v>1944</v>
      </c>
      <c r="G47" s="13">
        <v>2411</v>
      </c>
      <c r="H47" s="13">
        <v>2830</v>
      </c>
      <c r="I47" s="13">
        <v>3241</v>
      </c>
      <c r="J47" s="13">
        <v>4248</v>
      </c>
      <c r="K47" s="13">
        <v>4507</v>
      </c>
      <c r="L47" s="13">
        <v>4553</v>
      </c>
      <c r="M47" s="13">
        <v>4373</v>
      </c>
      <c r="N47" s="13">
        <v>3403</v>
      </c>
      <c r="O47" s="5">
        <f t="shared" si="5"/>
        <v>0.23337396722199649</v>
      </c>
      <c r="P47" s="5">
        <f t="shared" si="6"/>
        <v>5.153284671532847E-2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44713</v>
      </c>
      <c r="F48" s="13">
        <v>1996</v>
      </c>
      <c r="G48" s="13">
        <v>2436</v>
      </c>
      <c r="H48" s="13">
        <v>2720</v>
      </c>
      <c r="I48" s="13">
        <v>3184</v>
      </c>
      <c r="J48" s="13">
        <v>4122</v>
      </c>
      <c r="K48" s="13">
        <v>4415</v>
      </c>
      <c r="L48" s="13">
        <v>4462</v>
      </c>
      <c r="M48" s="13">
        <v>4212</v>
      </c>
      <c r="N48" s="13">
        <v>3375</v>
      </c>
      <c r="O48" s="5">
        <f t="shared" si="5"/>
        <v>0.24255082149818991</v>
      </c>
      <c r="P48" s="5">
        <f t="shared" si="6"/>
        <v>3.5399551904406273E-2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44713</v>
      </c>
      <c r="F49" s="13">
        <v>2005</v>
      </c>
      <c r="G49" s="13">
        <v>2417</v>
      </c>
      <c r="H49" s="13">
        <v>2809</v>
      </c>
      <c r="I49" s="13">
        <v>3217</v>
      </c>
      <c r="J49" s="13">
        <v>4019</v>
      </c>
      <c r="K49" s="13">
        <v>4258</v>
      </c>
      <c r="L49" s="13">
        <v>4242</v>
      </c>
      <c r="M49" s="13">
        <v>4278</v>
      </c>
      <c r="N49" s="13">
        <v>3437</v>
      </c>
      <c r="O49" s="5">
        <f t="shared" si="5"/>
        <v>0.2032335838888101</v>
      </c>
      <c r="P49" s="5">
        <f t="shared" si="6"/>
        <v>6.2996850157492124E-2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44713</v>
      </c>
      <c r="F50" s="13">
        <v>2100</v>
      </c>
      <c r="G50" s="13">
        <v>2563</v>
      </c>
      <c r="H50" s="13">
        <v>2872</v>
      </c>
      <c r="I50" s="13">
        <v>3312</v>
      </c>
      <c r="J50" s="13">
        <v>4260</v>
      </c>
      <c r="K50" s="13">
        <v>4552</v>
      </c>
      <c r="L50" s="13">
        <v>4618</v>
      </c>
      <c r="M50" s="13">
        <v>4548</v>
      </c>
      <c r="N50" s="13">
        <v>3615</v>
      </c>
      <c r="O50" s="5">
        <f t="shared" si="5"/>
        <v>0.23311081441922563</v>
      </c>
      <c r="P50" s="5">
        <f t="shared" si="6"/>
        <v>4.9653416324798416E-2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44713</v>
      </c>
      <c r="F51" s="13">
        <v>2207</v>
      </c>
      <c r="G51" s="13">
        <v>2720</v>
      </c>
      <c r="H51" s="13">
        <v>3072</v>
      </c>
      <c r="I51" s="13">
        <v>3618</v>
      </c>
      <c r="J51" s="13">
        <v>4528</v>
      </c>
      <c r="K51" s="13">
        <v>4781</v>
      </c>
      <c r="L51" s="13">
        <v>4823</v>
      </c>
      <c r="M51" s="13">
        <v>4683</v>
      </c>
      <c r="N51" s="13">
        <v>3763</v>
      </c>
      <c r="O51" s="5">
        <f t="shared" si="5"/>
        <v>0.22178594046865105</v>
      </c>
      <c r="P51" s="5">
        <f t="shared" si="6"/>
        <v>4.9036185322962465E-2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44713</v>
      </c>
      <c r="F52" s="13">
        <v>1888</v>
      </c>
      <c r="G52" s="13">
        <v>2349</v>
      </c>
      <c r="H52" s="13">
        <v>2646</v>
      </c>
      <c r="I52" s="13">
        <v>3115</v>
      </c>
      <c r="J52" s="13">
        <v>4376</v>
      </c>
      <c r="K52" s="13">
        <v>4688</v>
      </c>
      <c r="L52" s="13">
        <v>4764</v>
      </c>
      <c r="M52" s="13">
        <v>4238</v>
      </c>
      <c r="N52" s="13">
        <v>3300</v>
      </c>
      <c r="O52" s="5">
        <f t="shared" si="5"/>
        <v>0.28582995951417006</v>
      </c>
      <c r="P52" s="5">
        <f t="shared" si="6"/>
        <v>1.7139479905437353E-2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44713</v>
      </c>
      <c r="F53" s="13">
        <v>1876</v>
      </c>
      <c r="G53" s="13">
        <v>2255</v>
      </c>
      <c r="H53" s="13">
        <v>2498</v>
      </c>
      <c r="I53" s="13">
        <v>2946</v>
      </c>
      <c r="J53" s="13">
        <v>4114</v>
      </c>
      <c r="K53" s="13">
        <v>4461</v>
      </c>
      <c r="L53" s="13">
        <v>4513</v>
      </c>
      <c r="M53" s="13">
        <v>4200</v>
      </c>
      <c r="N53" s="13">
        <v>3279</v>
      </c>
      <c r="O53" s="5">
        <f t="shared" si="5"/>
        <v>0.28740550563400369</v>
      </c>
      <c r="P53" s="5">
        <f t="shared" si="6"/>
        <v>2.3611217238480937E-2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44713</v>
      </c>
      <c r="F54" s="13">
        <v>2492</v>
      </c>
      <c r="G54" s="13">
        <v>2978</v>
      </c>
      <c r="H54" s="13">
        <v>3386</v>
      </c>
      <c r="I54" s="13">
        <v>3747</v>
      </c>
      <c r="J54" s="13">
        <v>4390</v>
      </c>
      <c r="K54" s="13">
        <v>4680</v>
      </c>
      <c r="L54" s="13">
        <v>4694</v>
      </c>
      <c r="M54" s="13">
        <v>4734</v>
      </c>
      <c r="N54" s="13">
        <v>3655</v>
      </c>
      <c r="O54" s="5">
        <f t="shared" si="5"/>
        <v>0.16188118811881189</v>
      </c>
      <c r="P54" s="5">
        <f t="shared" si="6"/>
        <v>6.1021821507905395E-2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44713</v>
      </c>
      <c r="F55" s="13">
        <v>2575</v>
      </c>
      <c r="G55" s="13">
        <v>3066</v>
      </c>
      <c r="H55" s="13">
        <v>3447</v>
      </c>
      <c r="I55" s="13">
        <v>3885</v>
      </c>
      <c r="J55" s="13">
        <v>4538</v>
      </c>
      <c r="K55" s="13">
        <v>4704</v>
      </c>
      <c r="L55" s="13">
        <v>4730</v>
      </c>
      <c r="M55" s="13">
        <v>4905</v>
      </c>
      <c r="N55" s="13">
        <v>3762</v>
      </c>
      <c r="O55" s="5">
        <f t="shared" si="5"/>
        <v>0.15690350984468632</v>
      </c>
      <c r="P55" s="5">
        <f t="shared" si="6"/>
        <v>6.6871048093504498E-2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44713</v>
      </c>
      <c r="F56" s="13">
        <v>2147</v>
      </c>
      <c r="G56" s="13">
        <v>2604</v>
      </c>
      <c r="H56" s="13">
        <v>2951</v>
      </c>
      <c r="I56" s="13">
        <v>3418</v>
      </c>
      <c r="J56" s="13">
        <v>4505</v>
      </c>
      <c r="K56" s="13">
        <v>4892</v>
      </c>
      <c r="L56" s="13">
        <v>4872</v>
      </c>
      <c r="M56" s="13">
        <v>4481</v>
      </c>
      <c r="N56" s="13">
        <v>3485</v>
      </c>
      <c r="O56" s="5">
        <f t="shared" si="5"/>
        <v>0.24555797008820146</v>
      </c>
      <c r="P56" s="5">
        <f t="shared" si="6"/>
        <v>2.8579337070098954E-2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44713</v>
      </c>
      <c r="F57" s="13">
        <v>2285</v>
      </c>
      <c r="G57" s="13">
        <v>2786</v>
      </c>
      <c r="H57" s="13">
        <v>3155</v>
      </c>
      <c r="I57" s="13">
        <v>3562</v>
      </c>
      <c r="J57" s="13">
        <v>4530</v>
      </c>
      <c r="K57" s="13">
        <v>4780</v>
      </c>
      <c r="L57" s="13">
        <v>4850</v>
      </c>
      <c r="M57" s="13">
        <v>4596</v>
      </c>
      <c r="N57" s="13">
        <v>3595</v>
      </c>
      <c r="O57" s="5">
        <f t="shared" si="5"/>
        <v>0.21174266083697688</v>
      </c>
      <c r="P57" s="5">
        <f t="shared" si="6"/>
        <v>4.1381163509337633E-2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44713</v>
      </c>
      <c r="F58" s="13">
        <v>2042</v>
      </c>
      <c r="G58" s="13">
        <v>2458</v>
      </c>
      <c r="H58" s="13">
        <v>2635</v>
      </c>
      <c r="I58" s="13">
        <v>3156</v>
      </c>
      <c r="J58" s="13">
        <v>4481</v>
      </c>
      <c r="K58" s="13">
        <v>4759</v>
      </c>
      <c r="L58" s="13">
        <v>4916</v>
      </c>
      <c r="M58" s="13">
        <v>4174</v>
      </c>
      <c r="N58" s="13">
        <v>3241</v>
      </c>
      <c r="O58" s="5">
        <f t="shared" si="5"/>
        <v>0.3020791948086346</v>
      </c>
      <c r="P58" s="5">
        <f t="shared" si="6"/>
        <v>-1.0822982494370597E-2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44713</v>
      </c>
      <c r="F59" s="13">
        <v>1862</v>
      </c>
      <c r="G59" s="13">
        <v>2266</v>
      </c>
      <c r="H59" s="13">
        <v>2304</v>
      </c>
      <c r="I59" s="13">
        <v>2826</v>
      </c>
      <c r="J59" s="13">
        <v>4578</v>
      </c>
      <c r="K59" s="13">
        <v>4976</v>
      </c>
      <c r="L59" s="13">
        <v>5031</v>
      </c>
      <c r="M59" s="13">
        <v>3937</v>
      </c>
      <c r="N59" s="13">
        <v>3003</v>
      </c>
      <c r="O59" s="5">
        <f t="shared" si="5"/>
        <v>0.3717791411042945</v>
      </c>
      <c r="P59" s="5">
        <f t="shared" si="6"/>
        <v>-4.9642150144662708E-2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44713</v>
      </c>
      <c r="F60" s="13">
        <v>2347</v>
      </c>
      <c r="G60" s="13">
        <v>2779</v>
      </c>
      <c r="H60" s="13">
        <v>3014</v>
      </c>
      <c r="I60" s="13">
        <v>3389</v>
      </c>
      <c r="J60" s="13">
        <v>4225</v>
      </c>
      <c r="K60" s="13">
        <v>4498</v>
      </c>
      <c r="L60" s="13">
        <v>4613</v>
      </c>
      <c r="M60" s="13">
        <v>4345</v>
      </c>
      <c r="N60" s="13">
        <v>3497</v>
      </c>
      <c r="O60" s="5">
        <f t="shared" si="5"/>
        <v>0.20964992788776715</v>
      </c>
      <c r="P60" s="5">
        <f t="shared" si="6"/>
        <v>2.7865074376702284E-2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44713</v>
      </c>
      <c r="F61" s="13">
        <v>2115</v>
      </c>
      <c r="G61" s="13">
        <v>2548</v>
      </c>
      <c r="H61" s="13">
        <v>2799</v>
      </c>
      <c r="I61" s="13">
        <v>3239</v>
      </c>
      <c r="J61" s="13">
        <v>4219</v>
      </c>
      <c r="K61" s="13">
        <v>4468</v>
      </c>
      <c r="L61" s="13">
        <v>4490</v>
      </c>
      <c r="M61" s="13">
        <v>4192</v>
      </c>
      <c r="N61" s="13">
        <v>3353</v>
      </c>
      <c r="O61" s="5">
        <f t="shared" si="5"/>
        <v>0.23199341473453147</v>
      </c>
      <c r="P61" s="5">
        <f t="shared" si="6"/>
        <v>2.8390703147984701E-2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44713</v>
      </c>
      <c r="F62" s="13">
        <v>2223</v>
      </c>
      <c r="G62" s="13">
        <v>2633</v>
      </c>
      <c r="H62" s="13">
        <v>2847</v>
      </c>
      <c r="I62" s="13">
        <v>3279</v>
      </c>
      <c r="J62" s="13">
        <v>4238</v>
      </c>
      <c r="K62" s="13">
        <v>4492</v>
      </c>
      <c r="L62" s="13">
        <v>4527</v>
      </c>
      <c r="M62" s="13">
        <v>4190</v>
      </c>
      <c r="N62" s="13">
        <v>3329</v>
      </c>
      <c r="O62" s="5">
        <f t="shared" si="5"/>
        <v>0.22782750203417412</v>
      </c>
      <c r="P62" s="5">
        <f t="shared" si="6"/>
        <v>2.0816711394792197E-2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44713</v>
      </c>
      <c r="F63" s="13">
        <v>2324</v>
      </c>
      <c r="G63" s="13">
        <v>2790</v>
      </c>
      <c r="H63" s="13">
        <v>3110</v>
      </c>
      <c r="I63" s="13">
        <v>3458</v>
      </c>
      <c r="J63" s="13">
        <v>4333</v>
      </c>
      <c r="K63" s="13">
        <v>4625</v>
      </c>
      <c r="L63" s="13">
        <v>4540</v>
      </c>
      <c r="M63" s="13">
        <v>4462</v>
      </c>
      <c r="N63" s="13">
        <v>3482</v>
      </c>
      <c r="O63" s="5">
        <f t="shared" si="5"/>
        <v>0.1869281045751634</v>
      </c>
      <c r="P63" s="5">
        <f t="shared" si="6"/>
        <v>4.9044056525353284E-2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44713</v>
      </c>
      <c r="F64" s="13">
        <v>2535</v>
      </c>
      <c r="G64" s="13">
        <v>3012</v>
      </c>
      <c r="H64" s="13">
        <v>3268</v>
      </c>
      <c r="I64" s="13">
        <v>3732</v>
      </c>
      <c r="J64" s="13">
        <v>4398</v>
      </c>
      <c r="K64" s="13">
        <v>4688</v>
      </c>
      <c r="L64" s="13">
        <v>4744</v>
      </c>
      <c r="M64" s="13">
        <v>4783</v>
      </c>
      <c r="N64" s="13">
        <v>3795</v>
      </c>
      <c r="O64" s="5">
        <f t="shared" si="5"/>
        <v>0.18422366450324512</v>
      </c>
      <c r="P64" s="5">
        <f t="shared" si="6"/>
        <v>5.0358773646444879E-2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44713</v>
      </c>
      <c r="F65" s="13">
        <v>3371</v>
      </c>
      <c r="G65" s="13">
        <v>4238</v>
      </c>
      <c r="H65" s="13">
        <v>5243</v>
      </c>
      <c r="I65" s="13">
        <v>5743</v>
      </c>
      <c r="J65" s="13">
        <v>5825</v>
      </c>
      <c r="K65" s="13">
        <v>5981</v>
      </c>
      <c r="L65" s="13">
        <v>6113</v>
      </c>
      <c r="M65" s="13">
        <v>7384</v>
      </c>
      <c r="N65" s="13">
        <v>5442</v>
      </c>
      <c r="O65" s="5">
        <f t="shared" si="5"/>
        <v>7.6611482916519896E-2</v>
      </c>
      <c r="P65" s="5">
        <f t="shared" si="6"/>
        <v>0.14214644294694948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44713</v>
      </c>
      <c r="F66" s="13">
        <v>3164</v>
      </c>
      <c r="G66" s="13">
        <v>4006</v>
      </c>
      <c r="H66" s="13">
        <v>5006</v>
      </c>
      <c r="I66" s="13">
        <v>5500</v>
      </c>
      <c r="J66" s="13">
        <v>5619</v>
      </c>
      <c r="K66" s="13">
        <v>5845</v>
      </c>
      <c r="L66" s="13">
        <v>5988</v>
      </c>
      <c r="M66" s="13">
        <v>7115</v>
      </c>
      <c r="N66" s="13">
        <v>5247</v>
      </c>
      <c r="O66" s="5">
        <f t="shared" si="5"/>
        <v>8.9321448062579592E-2</v>
      </c>
      <c r="P66" s="5">
        <f t="shared" si="6"/>
        <v>0.13956658675316128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44713</v>
      </c>
      <c r="F67" s="13">
        <v>3360</v>
      </c>
      <c r="G67" s="13">
        <v>4175</v>
      </c>
      <c r="H67" s="13">
        <v>5160</v>
      </c>
      <c r="I67" s="13">
        <v>5595</v>
      </c>
      <c r="J67" s="13">
        <v>5772</v>
      </c>
      <c r="K67" s="13">
        <v>5911</v>
      </c>
      <c r="L67" s="13">
        <v>5968</v>
      </c>
      <c r="M67" s="13">
        <v>7213</v>
      </c>
      <c r="N67" s="13">
        <v>5416</v>
      </c>
      <c r="O67" s="5">
        <f t="shared" si="5"/>
        <v>7.2609633357296907E-2</v>
      </c>
      <c r="P67" s="5">
        <f t="shared" si="6"/>
        <v>0.14031611446477121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44713</v>
      </c>
      <c r="F68" s="13">
        <v>2159</v>
      </c>
      <c r="G68" s="13">
        <v>2581</v>
      </c>
      <c r="H68" s="13">
        <v>2740</v>
      </c>
      <c r="I68" s="13">
        <v>3146</v>
      </c>
      <c r="J68" s="13">
        <v>4363</v>
      </c>
      <c r="K68" s="13">
        <v>4635</v>
      </c>
      <c r="L68" s="13">
        <v>4629</v>
      </c>
      <c r="M68" s="13">
        <v>4079</v>
      </c>
      <c r="N68" s="13">
        <v>3177</v>
      </c>
      <c r="O68" s="5">
        <f t="shared" si="5"/>
        <v>0.25634414438865516</v>
      </c>
      <c r="P68" s="5">
        <f t="shared" si="6"/>
        <v>2.2782391416182849E-3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44713</v>
      </c>
      <c r="F69" s="13">
        <v>2165</v>
      </c>
      <c r="G69" s="13">
        <v>2549</v>
      </c>
      <c r="H69" s="13">
        <v>2752</v>
      </c>
      <c r="I69" s="13">
        <v>3190</v>
      </c>
      <c r="J69" s="13">
        <v>4349</v>
      </c>
      <c r="K69" s="13">
        <v>4680</v>
      </c>
      <c r="L69" s="13">
        <v>4637</v>
      </c>
      <c r="M69" s="13">
        <v>4156</v>
      </c>
      <c r="N69" s="13">
        <v>3239</v>
      </c>
      <c r="O69" s="5">
        <f t="shared" si="5"/>
        <v>0.25510894573013937</v>
      </c>
      <c r="P69" s="5">
        <f t="shared" si="6"/>
        <v>7.7315827862873814E-3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44713</v>
      </c>
      <c r="F70" s="13">
        <v>2376</v>
      </c>
      <c r="G70" s="13">
        <v>2785</v>
      </c>
      <c r="H70" s="13">
        <v>3009</v>
      </c>
      <c r="I70" s="13">
        <v>3418</v>
      </c>
      <c r="J70" s="13">
        <v>4395</v>
      </c>
      <c r="K70" s="13">
        <v>4634</v>
      </c>
      <c r="L70" s="13">
        <v>4605</v>
      </c>
      <c r="M70" s="13">
        <v>4358</v>
      </c>
      <c r="N70" s="13">
        <v>3438</v>
      </c>
      <c r="O70" s="5">
        <f t="shared" si="5"/>
        <v>0.20961386918833727</v>
      </c>
      <c r="P70" s="5">
        <f t="shared" si="6"/>
        <v>2.6902704209645942E-2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44713</v>
      </c>
      <c r="F71" s="13">
        <v>2099</v>
      </c>
      <c r="G71" s="13">
        <v>2528</v>
      </c>
      <c r="H71" s="13">
        <v>2796</v>
      </c>
      <c r="I71" s="13">
        <v>3262</v>
      </c>
      <c r="J71" s="13">
        <v>4356</v>
      </c>
      <c r="K71" s="13">
        <v>4575</v>
      </c>
      <c r="L71" s="13">
        <v>4647</v>
      </c>
      <c r="M71" s="13">
        <v>4188</v>
      </c>
      <c r="N71" s="13">
        <v>3195</v>
      </c>
      <c r="O71" s="5">
        <f t="shared" si="5"/>
        <v>0.2486900443369609</v>
      </c>
      <c r="P71" s="5">
        <f t="shared" si="6"/>
        <v>1.7334304442825927E-2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44713</v>
      </c>
      <c r="F72" s="13">
        <v>2008</v>
      </c>
      <c r="G72" s="13">
        <v>2408</v>
      </c>
      <c r="H72" s="13">
        <v>2593</v>
      </c>
      <c r="I72" s="13">
        <v>3124</v>
      </c>
      <c r="J72" s="13">
        <v>4453</v>
      </c>
      <c r="K72" s="13">
        <v>4780</v>
      </c>
      <c r="L72" s="13">
        <v>4878</v>
      </c>
      <c r="M72" s="13">
        <v>4108</v>
      </c>
      <c r="N72" s="13">
        <v>3167</v>
      </c>
      <c r="O72" s="5">
        <f t="shared" si="5"/>
        <v>0.30584928389773791</v>
      </c>
      <c r="P72" s="5">
        <f t="shared" si="6"/>
        <v>-1.3615956428939428E-2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44713</v>
      </c>
      <c r="F73" s="13">
        <v>2285</v>
      </c>
      <c r="G73" s="13">
        <v>2703</v>
      </c>
      <c r="H73" s="13">
        <v>2936</v>
      </c>
      <c r="I73" s="13">
        <v>3374</v>
      </c>
      <c r="J73" s="13">
        <v>4472</v>
      </c>
      <c r="K73" s="13">
        <v>4799</v>
      </c>
      <c r="L73" s="13">
        <v>4847</v>
      </c>
      <c r="M73" s="13">
        <v>4328</v>
      </c>
      <c r="N73" s="13">
        <v>3351</v>
      </c>
      <c r="O73" s="5">
        <f t="shared" si="5"/>
        <v>0.24553514069125015</v>
      </c>
      <c r="P73" s="5">
        <f t="shared" si="6"/>
        <v>9.1692136704640183E-3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44713</v>
      </c>
      <c r="F74" s="13">
        <v>2168</v>
      </c>
      <c r="G74" s="13">
        <v>2611</v>
      </c>
      <c r="H74" s="13">
        <v>2870</v>
      </c>
      <c r="I74" s="13">
        <v>3278</v>
      </c>
      <c r="J74" s="13">
        <v>4433</v>
      </c>
      <c r="K74" s="13">
        <v>4725</v>
      </c>
      <c r="L74" s="13">
        <v>4791</v>
      </c>
      <c r="M74" s="13">
        <v>4320</v>
      </c>
      <c r="N74" s="13">
        <v>3388</v>
      </c>
      <c r="O74" s="5">
        <f t="shared" si="5"/>
        <v>0.25075055475786451</v>
      </c>
      <c r="P74" s="5">
        <f t="shared" si="6"/>
        <v>1.6326242137253515E-2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44713</v>
      </c>
      <c r="F75" s="13">
        <v>2404</v>
      </c>
      <c r="G75" s="13">
        <v>2877</v>
      </c>
      <c r="H75" s="13">
        <v>3140</v>
      </c>
      <c r="I75" s="13">
        <v>3609</v>
      </c>
      <c r="J75" s="13">
        <v>4575</v>
      </c>
      <c r="K75" s="13">
        <v>4837</v>
      </c>
      <c r="L75" s="13">
        <v>4850</v>
      </c>
      <c r="M75" s="13">
        <v>4627</v>
      </c>
      <c r="N75" s="13">
        <v>3615</v>
      </c>
      <c r="O75" s="5">
        <f t="shared" si="5"/>
        <v>0.21401752190237797</v>
      </c>
      <c r="P75" s="5">
        <f t="shared" si="6"/>
        <v>3.4152186938286401E-2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44713</v>
      </c>
      <c r="F76" s="13">
        <v>2131</v>
      </c>
      <c r="G76" s="13">
        <v>2554</v>
      </c>
      <c r="H76" s="13">
        <v>2868</v>
      </c>
      <c r="I76" s="13">
        <v>3207</v>
      </c>
      <c r="J76" s="13">
        <v>3960</v>
      </c>
      <c r="K76" s="13">
        <v>4195</v>
      </c>
      <c r="L76" s="13">
        <v>4243</v>
      </c>
      <c r="M76" s="13">
        <v>4198</v>
      </c>
      <c r="N76" s="13">
        <v>3486</v>
      </c>
      <c r="O76" s="5">
        <f t="shared" si="5"/>
        <v>0.19336239628744198</v>
      </c>
      <c r="P76" s="5">
        <f t="shared" si="6"/>
        <v>5.1488095238095236E-2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44713</v>
      </c>
      <c r="F77" s="13">
        <v>2309</v>
      </c>
      <c r="G77" s="13">
        <v>2785</v>
      </c>
      <c r="H77" s="13">
        <v>3142</v>
      </c>
      <c r="I77" s="13">
        <v>3475</v>
      </c>
      <c r="J77" s="13">
        <v>4240</v>
      </c>
      <c r="K77" s="13">
        <v>4401</v>
      </c>
      <c r="L77" s="13">
        <v>4516</v>
      </c>
      <c r="M77" s="13">
        <v>4512</v>
      </c>
      <c r="N77" s="13">
        <v>3815</v>
      </c>
      <c r="O77" s="5">
        <f t="shared" si="5"/>
        <v>0.1794202141551319</v>
      </c>
      <c r="P77" s="5">
        <f t="shared" si="6"/>
        <v>5.7255335313212238E-2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44713</v>
      </c>
      <c r="F78" s="13">
        <v>2126</v>
      </c>
      <c r="G78" s="13">
        <v>2514</v>
      </c>
      <c r="H78" s="13">
        <v>2789</v>
      </c>
      <c r="I78" s="13">
        <v>3152</v>
      </c>
      <c r="J78" s="13">
        <v>4004</v>
      </c>
      <c r="K78" s="13">
        <v>4234</v>
      </c>
      <c r="L78" s="13">
        <v>4268</v>
      </c>
      <c r="M78" s="13">
        <v>4218</v>
      </c>
      <c r="N78" s="13">
        <v>3464</v>
      </c>
      <c r="O78" s="5">
        <f t="shared" si="5"/>
        <v>0.20957914127816352</v>
      </c>
      <c r="P78" s="5">
        <f t="shared" si="6"/>
        <v>4.5742855010820087E-2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44713</v>
      </c>
      <c r="F79" s="13">
        <v>2245</v>
      </c>
      <c r="G79" s="13">
        <v>2645</v>
      </c>
      <c r="H79" s="13">
        <v>2953</v>
      </c>
      <c r="I79" s="13">
        <v>3218</v>
      </c>
      <c r="J79" s="13">
        <v>4024</v>
      </c>
      <c r="K79" s="13">
        <v>4262</v>
      </c>
      <c r="L79" s="13">
        <v>4327</v>
      </c>
      <c r="M79" s="13">
        <v>4263</v>
      </c>
      <c r="N79" s="13">
        <v>3484</v>
      </c>
      <c r="O79" s="5">
        <f t="shared" si="5"/>
        <v>0.18873626373626373</v>
      </c>
      <c r="P79" s="5">
        <f t="shared" si="6"/>
        <v>4.6707281694226867E-2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44713</v>
      </c>
      <c r="F80" s="13">
        <v>2159</v>
      </c>
      <c r="G80" s="13">
        <v>2556</v>
      </c>
      <c r="H80" s="13">
        <v>2804</v>
      </c>
      <c r="I80" s="13">
        <v>3168</v>
      </c>
      <c r="J80" s="13">
        <v>3928</v>
      </c>
      <c r="K80" s="13">
        <v>4160</v>
      </c>
      <c r="L80" s="13">
        <v>4255</v>
      </c>
      <c r="M80" s="13">
        <v>4165</v>
      </c>
      <c r="N80" s="13">
        <v>3399</v>
      </c>
      <c r="O80" s="5">
        <f t="shared" si="5"/>
        <v>0.20555319450347076</v>
      </c>
      <c r="P80" s="5">
        <f t="shared" si="6"/>
        <v>4.1470522304416051E-2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44713</v>
      </c>
      <c r="F81" s="13">
        <v>1898</v>
      </c>
      <c r="G81" s="13">
        <v>2279</v>
      </c>
      <c r="H81" s="13">
        <v>2323</v>
      </c>
      <c r="I81" s="13">
        <v>2820</v>
      </c>
      <c r="J81" s="13">
        <v>4500</v>
      </c>
      <c r="K81" s="13">
        <v>4950</v>
      </c>
      <c r="L81" s="13">
        <v>5061</v>
      </c>
      <c r="M81" s="13">
        <v>4107</v>
      </c>
      <c r="N81" s="13">
        <v>3176</v>
      </c>
      <c r="O81" s="5">
        <f t="shared" si="5"/>
        <v>0.37080173347778983</v>
      </c>
      <c r="P81" s="5">
        <f t="shared" si="6"/>
        <v>-3.9510045559787883E-2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44713</v>
      </c>
      <c r="F82" s="13">
        <v>1993</v>
      </c>
      <c r="G82" s="13">
        <v>2371</v>
      </c>
      <c r="H82" s="13">
        <v>2482</v>
      </c>
      <c r="I82" s="13">
        <v>2944</v>
      </c>
      <c r="J82" s="13">
        <v>4369</v>
      </c>
      <c r="K82" s="13">
        <v>4815</v>
      </c>
      <c r="L82" s="13">
        <v>4862</v>
      </c>
      <c r="M82" s="13">
        <v>4171</v>
      </c>
      <c r="N82" s="13">
        <v>3270</v>
      </c>
      <c r="O82" s="5">
        <f t="shared" si="5"/>
        <v>0.32407407407407407</v>
      </c>
      <c r="P82" s="5">
        <f t="shared" si="6"/>
        <v>-1.4954101273319514E-2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44713</v>
      </c>
      <c r="F83" s="13">
        <v>2260</v>
      </c>
      <c r="G83" s="13">
        <v>2693</v>
      </c>
      <c r="H83" s="13">
        <v>2951</v>
      </c>
      <c r="I83" s="13">
        <v>3374</v>
      </c>
      <c r="J83" s="13">
        <v>4231</v>
      </c>
      <c r="K83" s="13">
        <v>4532</v>
      </c>
      <c r="L83" s="13">
        <v>4466</v>
      </c>
      <c r="M83" s="13">
        <v>4506</v>
      </c>
      <c r="N83" s="13">
        <v>3607</v>
      </c>
      <c r="O83" s="5">
        <f t="shared" si="5"/>
        <v>0.20426048267493596</v>
      </c>
      <c r="P83" s="5">
        <f t="shared" si="6"/>
        <v>5.1540576746809563E-2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44713</v>
      </c>
      <c r="F84" s="13">
        <v>2112</v>
      </c>
      <c r="G84" s="13">
        <v>2527</v>
      </c>
      <c r="H84" s="13">
        <v>2756</v>
      </c>
      <c r="I84" s="13">
        <v>3152</v>
      </c>
      <c r="J84" s="13">
        <v>4041</v>
      </c>
      <c r="K84" s="13">
        <v>4313</v>
      </c>
      <c r="L84" s="13">
        <v>4399</v>
      </c>
      <c r="M84" s="13">
        <v>4230</v>
      </c>
      <c r="N84" s="13">
        <v>3330</v>
      </c>
      <c r="O84" s="5">
        <f t="shared" si="5"/>
        <v>0.22962962962962963</v>
      </c>
      <c r="P84" s="5">
        <f t="shared" si="6"/>
        <v>3.5193005853152555E-2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44713</v>
      </c>
      <c r="F85" s="13">
        <v>2129</v>
      </c>
      <c r="G85" s="13">
        <v>2533</v>
      </c>
      <c r="H85" s="13">
        <v>2769</v>
      </c>
      <c r="I85" s="13">
        <v>3306</v>
      </c>
      <c r="J85" s="13">
        <v>4421</v>
      </c>
      <c r="K85" s="13">
        <v>4706</v>
      </c>
      <c r="L85" s="13">
        <v>4809</v>
      </c>
      <c r="M85" s="13">
        <v>4357</v>
      </c>
      <c r="N85" s="13">
        <v>3532</v>
      </c>
      <c r="O85" s="5">
        <f t="shared" si="5"/>
        <v>0.26920031670625494</v>
      </c>
      <c r="P85" s="5">
        <f t="shared" si="6"/>
        <v>1.3367463026166098E-2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44713</v>
      </c>
      <c r="F86" s="13">
        <v>2146</v>
      </c>
      <c r="G86" s="13">
        <v>2543</v>
      </c>
      <c r="H86" s="13">
        <v>2756</v>
      </c>
      <c r="I86" s="13">
        <v>3092</v>
      </c>
      <c r="J86" s="13">
        <v>3885</v>
      </c>
      <c r="K86" s="13">
        <v>4101</v>
      </c>
      <c r="L86" s="13">
        <v>4198</v>
      </c>
      <c r="M86" s="13">
        <v>4142</v>
      </c>
      <c r="N86" s="13">
        <v>3349</v>
      </c>
      <c r="O86" s="5">
        <f t="shared" si="5"/>
        <v>0.20736266896750072</v>
      </c>
      <c r="P86" s="5">
        <f t="shared" si="6"/>
        <v>4.1836580576952123E-2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44713</v>
      </c>
      <c r="F87" s="13">
        <v>1852</v>
      </c>
      <c r="G87" s="13">
        <v>2232</v>
      </c>
      <c r="H87" s="13">
        <v>2284</v>
      </c>
      <c r="I87" s="13">
        <v>2869</v>
      </c>
      <c r="J87" s="13">
        <v>4543</v>
      </c>
      <c r="K87" s="13">
        <v>4989</v>
      </c>
      <c r="L87" s="13">
        <v>5109</v>
      </c>
      <c r="M87" s="13">
        <v>4129</v>
      </c>
      <c r="N87" s="13">
        <v>3143</v>
      </c>
      <c r="O87" s="5">
        <f t="shared" si="5"/>
        <v>0.382118219937779</v>
      </c>
      <c r="P87" s="5">
        <f t="shared" si="6"/>
        <v>-4.097502617018095E-2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44713</v>
      </c>
      <c r="F88" s="13">
        <v>1834</v>
      </c>
      <c r="G88" s="13">
        <v>2260</v>
      </c>
      <c r="H88" s="13">
        <v>2519</v>
      </c>
      <c r="I88" s="13">
        <v>2847</v>
      </c>
      <c r="J88" s="13">
        <v>3815</v>
      </c>
      <c r="K88" s="13">
        <v>4113</v>
      </c>
      <c r="L88" s="13">
        <v>4237</v>
      </c>
      <c r="M88" s="13">
        <v>4052</v>
      </c>
      <c r="N88" s="13">
        <v>3371</v>
      </c>
      <c r="O88" s="5">
        <f t="shared" si="5"/>
        <v>0.25429248075784489</v>
      </c>
      <c r="P88" s="5">
        <f t="shared" si="6"/>
        <v>3.9550704002531245E-2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44713</v>
      </c>
      <c r="F89" s="13">
        <v>1660</v>
      </c>
      <c r="G89" s="13">
        <v>2058</v>
      </c>
      <c r="H89" s="13">
        <v>2184</v>
      </c>
      <c r="I89" s="13">
        <v>2643</v>
      </c>
      <c r="J89" s="13">
        <v>3925</v>
      </c>
      <c r="K89" s="13">
        <v>4358</v>
      </c>
      <c r="L89" s="13">
        <v>4524</v>
      </c>
      <c r="M89" s="13">
        <v>3800</v>
      </c>
      <c r="N89" s="13">
        <v>3064</v>
      </c>
      <c r="O89" s="5">
        <f t="shared" si="5"/>
        <v>0.34883720930232559</v>
      </c>
      <c r="P89" s="5">
        <f t="shared" si="6"/>
        <v>-1.6436554898093359E-2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44713</v>
      </c>
      <c r="F90" s="13">
        <v>1553</v>
      </c>
      <c r="G90" s="13">
        <v>1933</v>
      </c>
      <c r="H90" s="13">
        <v>1917</v>
      </c>
      <c r="I90" s="13">
        <v>2513</v>
      </c>
      <c r="J90" s="13">
        <v>4042</v>
      </c>
      <c r="K90" s="13">
        <v>4601</v>
      </c>
      <c r="L90" s="13">
        <v>4697</v>
      </c>
      <c r="M90" s="13">
        <v>3768</v>
      </c>
      <c r="N90" s="13">
        <v>2872</v>
      </c>
      <c r="O90" s="5">
        <f t="shared" si="5"/>
        <v>0.4203205322044149</v>
      </c>
      <c r="P90" s="5">
        <f t="shared" si="6"/>
        <v>-4.7339757017176375E-2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44713</v>
      </c>
      <c r="F91" s="13">
        <v>1691</v>
      </c>
      <c r="G91" s="13">
        <v>2100</v>
      </c>
      <c r="H91" s="13">
        <v>2234</v>
      </c>
      <c r="I91" s="13">
        <v>2686</v>
      </c>
      <c r="J91" s="13">
        <v>4002</v>
      </c>
      <c r="K91" s="13">
        <v>4491</v>
      </c>
      <c r="L91" s="13">
        <v>4542</v>
      </c>
      <c r="M91" s="13">
        <v>3867</v>
      </c>
      <c r="N91" s="13">
        <v>3141</v>
      </c>
      <c r="O91" s="5">
        <f t="shared" si="5"/>
        <v>0.34061393152302244</v>
      </c>
      <c r="P91" s="5">
        <f t="shared" si="6"/>
        <v>-1.0702124209502189E-2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44713</v>
      </c>
      <c r="F92" s="13">
        <v>1713</v>
      </c>
      <c r="G92" s="13">
        <v>2118</v>
      </c>
      <c r="H92" s="13">
        <v>2221</v>
      </c>
      <c r="I92" s="13">
        <v>2660</v>
      </c>
      <c r="J92" s="13">
        <v>4059</v>
      </c>
      <c r="K92" s="13">
        <v>4475</v>
      </c>
      <c r="L92" s="13">
        <v>4570</v>
      </c>
      <c r="M92" s="13">
        <v>3895</v>
      </c>
      <c r="N92" s="13">
        <v>3125</v>
      </c>
      <c r="O92" s="5">
        <f t="shared" si="5"/>
        <v>0.34589898394934471</v>
      </c>
      <c r="P92" s="5">
        <f t="shared" si="6"/>
        <v>-1.3468828131300912E-2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44713</v>
      </c>
      <c r="F93" s="13">
        <v>1882</v>
      </c>
      <c r="G93" s="13">
        <v>2347</v>
      </c>
      <c r="H93" s="13">
        <v>2593</v>
      </c>
      <c r="I93" s="13">
        <v>2697</v>
      </c>
      <c r="J93" s="13">
        <v>3786</v>
      </c>
      <c r="K93" s="13">
        <v>4303</v>
      </c>
      <c r="L93" s="13">
        <v>4331</v>
      </c>
      <c r="M93" s="13">
        <v>3876</v>
      </c>
      <c r="N93" s="13">
        <v>3064</v>
      </c>
      <c r="O93" s="5">
        <f t="shared" si="5"/>
        <v>0.25101097631426922</v>
      </c>
      <c r="P93" s="5">
        <f t="shared" si="6"/>
        <v>2.0186090521999683E-2</v>
      </c>
      <c r="W93" s="20">
        <v>2.5099999999999998</v>
      </c>
    </row>
  </sheetData>
  <phoneticPr fontId="18" type="noConversion"/>
  <conditionalFormatting sqref="O1 O10:O1048576">
    <cfRule type="cellIs" dxfId="7" priority="8" operator="greaterThan">
      <formula>0.3</formula>
    </cfRule>
  </conditionalFormatting>
  <conditionalFormatting sqref="P1 P10:P1048576">
    <cfRule type="cellIs" dxfId="6" priority="7" operator="lessThan">
      <formula>0.1</formula>
    </cfRule>
  </conditionalFormatting>
  <conditionalFormatting sqref="O1">
    <cfRule type="cellIs" dxfId="5" priority="5" operator="greaterThan">
      <formula>0.3</formula>
    </cfRule>
    <cfRule type="cellIs" dxfId="4" priority="6" operator="greaterThan">
      <formula>0.3</formula>
    </cfRule>
  </conditionalFormatting>
  <conditionalFormatting sqref="O2:O9">
    <cfRule type="cellIs" dxfId="3" priority="4" operator="greaterThan">
      <formula>0.3</formula>
    </cfRule>
  </conditionalFormatting>
  <conditionalFormatting sqref="P2:P9">
    <cfRule type="cellIs" dxfId="2" priority="3" operator="lessThan">
      <formula>0.1</formula>
    </cfRule>
  </conditionalFormatting>
  <conditionalFormatting sqref="O1:O1048576">
    <cfRule type="cellIs" dxfId="1" priority="2" operator="greaterThan">
      <formula>0.3</formula>
    </cfRule>
  </conditionalFormatting>
  <conditionalFormatting sqref="P1:P1048576">
    <cfRule type="cellIs" dxfId="0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G93"/>
  <sheetViews>
    <sheetView topLeftCell="QQ93" workbookViewId="0">
      <selection activeCell="QY2" sqref="QY2:RG93"/>
    </sheetView>
  </sheetViews>
  <sheetFormatPr defaultRowHeight="17"/>
  <cols>
    <col min="1" max="1" width="9.08203125" bestFit="1" customWidth="1"/>
    <col min="2" max="2" width="3.25" bestFit="1" customWidth="1"/>
    <col min="3" max="3" width="3.08203125" bestFit="1" customWidth="1"/>
    <col min="4" max="9" width="8" bestFit="1" customWidth="1"/>
    <col min="10" max="10" width="8.08203125" bestFit="1" customWidth="1"/>
    <col min="11" max="12" width="8" bestFit="1" customWidth="1"/>
  </cols>
  <sheetData>
    <row r="1" spans="1:475" ht="34">
      <c r="A1" s="1" t="s">
        <v>35</v>
      </c>
      <c r="B1" s="1" t="s">
        <v>36</v>
      </c>
      <c r="C1" s="1" t="s">
        <v>0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N1" s="1" t="s">
        <v>35</v>
      </c>
      <c r="O1" s="1" t="s">
        <v>36</v>
      </c>
      <c r="P1" s="1" t="s">
        <v>0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83</v>
      </c>
      <c r="AA1" s="1" t="s">
        <v>35</v>
      </c>
      <c r="AB1" s="1" t="s">
        <v>36</v>
      </c>
      <c r="AC1" s="1" t="s">
        <v>0</v>
      </c>
      <c r="AD1" s="1" t="s">
        <v>109</v>
      </c>
      <c r="AE1" s="1" t="s">
        <v>110</v>
      </c>
      <c r="AF1" s="1" t="s">
        <v>111</v>
      </c>
      <c r="AG1" s="1" t="s">
        <v>112</v>
      </c>
      <c r="AH1" s="1" t="s">
        <v>113</v>
      </c>
      <c r="AI1" s="1" t="s">
        <v>114</v>
      </c>
      <c r="AJ1" s="1" t="s">
        <v>115</v>
      </c>
      <c r="AK1" s="1" t="s">
        <v>116</v>
      </c>
      <c r="AL1" s="1" t="s">
        <v>117</v>
      </c>
      <c r="AN1" s="1" t="s">
        <v>35</v>
      </c>
      <c r="AO1" s="1" t="s">
        <v>36</v>
      </c>
      <c r="AP1" s="1" t="s">
        <v>0</v>
      </c>
      <c r="AQ1" s="1" t="s">
        <v>118</v>
      </c>
      <c r="AR1" s="1" t="s">
        <v>119</v>
      </c>
      <c r="AS1" s="1" t="s">
        <v>120</v>
      </c>
      <c r="AT1" s="1" t="s">
        <v>121</v>
      </c>
      <c r="AU1" s="1" t="s">
        <v>122</v>
      </c>
      <c r="AV1" s="1" t="s">
        <v>123</v>
      </c>
      <c r="AW1" s="1" t="s">
        <v>124</v>
      </c>
      <c r="AX1" s="1" t="s">
        <v>125</v>
      </c>
      <c r="AY1" s="1" t="s">
        <v>126</v>
      </c>
      <c r="BA1" s="1" t="s">
        <v>35</v>
      </c>
      <c r="BB1" s="1" t="s">
        <v>36</v>
      </c>
      <c r="BC1" s="1" t="s">
        <v>0</v>
      </c>
      <c r="BD1" s="1" t="s">
        <v>109</v>
      </c>
      <c r="BE1" s="1" t="s">
        <v>110</v>
      </c>
      <c r="BF1" s="1" t="s">
        <v>111</v>
      </c>
      <c r="BG1" s="1" t="s">
        <v>112</v>
      </c>
      <c r="BH1" s="1" t="s">
        <v>113</v>
      </c>
      <c r="BI1" s="1" t="s">
        <v>114</v>
      </c>
      <c r="BJ1" s="1" t="s">
        <v>115</v>
      </c>
      <c r="BK1" s="1" t="s">
        <v>116</v>
      </c>
      <c r="BL1" s="1" t="s">
        <v>117</v>
      </c>
      <c r="BN1" s="1" t="s">
        <v>35</v>
      </c>
      <c r="BO1" s="1" t="s">
        <v>36</v>
      </c>
      <c r="BP1" s="1" t="s">
        <v>0</v>
      </c>
      <c r="BQ1" s="1" t="s">
        <v>127</v>
      </c>
      <c r="BR1" s="1" t="s">
        <v>128</v>
      </c>
      <c r="BS1" s="1" t="s">
        <v>129</v>
      </c>
      <c r="BT1" s="1" t="s">
        <v>130</v>
      </c>
      <c r="BU1" s="1" t="s">
        <v>131</v>
      </c>
      <c r="BV1" s="1" t="s">
        <v>132</v>
      </c>
      <c r="BW1" s="1" t="s">
        <v>133</v>
      </c>
      <c r="BX1" s="1" t="s">
        <v>134</v>
      </c>
      <c r="BY1" s="1" t="s">
        <v>135</v>
      </c>
      <c r="CA1" s="1" t="s">
        <v>35</v>
      </c>
      <c r="CB1" s="1" t="s">
        <v>36</v>
      </c>
      <c r="CC1" s="1" t="s">
        <v>0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141</v>
      </c>
      <c r="CJ1" s="1" t="s">
        <v>142</v>
      </c>
      <c r="CK1" s="1" t="s">
        <v>143</v>
      </c>
      <c r="CL1" s="1" t="s">
        <v>144</v>
      </c>
      <c r="CN1" s="1" t="s">
        <v>35</v>
      </c>
      <c r="CO1" s="1" t="s">
        <v>36</v>
      </c>
      <c r="CP1" s="1" t="s">
        <v>0</v>
      </c>
      <c r="CQ1" s="1" t="s">
        <v>136</v>
      </c>
      <c r="CR1" s="1" t="s">
        <v>137</v>
      </c>
      <c r="CS1" s="1" t="s">
        <v>138</v>
      </c>
      <c r="CT1" s="1" t="s">
        <v>139</v>
      </c>
      <c r="CU1" s="1" t="s">
        <v>140</v>
      </c>
      <c r="CV1" s="1" t="s">
        <v>141</v>
      </c>
      <c r="CW1" s="1" t="s">
        <v>142</v>
      </c>
      <c r="CX1" s="1" t="s">
        <v>143</v>
      </c>
      <c r="CY1" s="1" t="s">
        <v>144</v>
      </c>
      <c r="DA1" s="1" t="s">
        <v>35</v>
      </c>
      <c r="DB1" s="1" t="s">
        <v>36</v>
      </c>
      <c r="DC1" s="1" t="s">
        <v>0</v>
      </c>
      <c r="DD1" s="1" t="s">
        <v>127</v>
      </c>
      <c r="DE1" s="1" t="s">
        <v>128</v>
      </c>
      <c r="DF1" s="1" t="s">
        <v>129</v>
      </c>
      <c r="DG1" s="1" t="s">
        <v>130</v>
      </c>
      <c r="DH1" s="1" t="s">
        <v>131</v>
      </c>
      <c r="DI1" s="1" t="s">
        <v>132</v>
      </c>
      <c r="DJ1" s="1" t="s">
        <v>133</v>
      </c>
      <c r="DK1" s="1" t="s">
        <v>134</v>
      </c>
      <c r="DL1" s="1" t="s">
        <v>135</v>
      </c>
      <c r="DN1" s="1" t="s">
        <v>35</v>
      </c>
      <c r="DO1" s="1" t="s">
        <v>36</v>
      </c>
      <c r="DP1" s="1" t="s">
        <v>0</v>
      </c>
      <c r="DQ1" s="1" t="s">
        <v>145</v>
      </c>
      <c r="DR1" s="1" t="s">
        <v>146</v>
      </c>
      <c r="DS1" s="1" t="s">
        <v>147</v>
      </c>
      <c r="DT1" s="1" t="s">
        <v>148</v>
      </c>
      <c r="DU1" s="1" t="s">
        <v>149</v>
      </c>
      <c r="DV1" s="1" t="s">
        <v>150</v>
      </c>
      <c r="DW1" s="1" t="s">
        <v>151</v>
      </c>
      <c r="DX1" s="1" t="s">
        <v>152</v>
      </c>
      <c r="DY1" s="1" t="s">
        <v>153</v>
      </c>
      <c r="EA1" s="1" t="s">
        <v>35</v>
      </c>
      <c r="EB1" s="1" t="s">
        <v>36</v>
      </c>
      <c r="EC1" s="1" t="s">
        <v>0</v>
      </c>
      <c r="ED1" s="1" t="s">
        <v>145</v>
      </c>
      <c r="EE1" s="1" t="s">
        <v>146</v>
      </c>
      <c r="EF1" s="1" t="s">
        <v>147</v>
      </c>
      <c r="EG1" s="1" t="s">
        <v>148</v>
      </c>
      <c r="EH1" s="1" t="s">
        <v>149</v>
      </c>
      <c r="EI1" s="1" t="s">
        <v>150</v>
      </c>
      <c r="EJ1" s="1" t="s">
        <v>151</v>
      </c>
      <c r="EK1" s="1" t="s">
        <v>152</v>
      </c>
      <c r="EL1" s="1" t="s">
        <v>153</v>
      </c>
      <c r="EN1" s="1" t="s">
        <v>35</v>
      </c>
      <c r="EO1" s="1" t="s">
        <v>36</v>
      </c>
      <c r="EP1" s="1" t="s">
        <v>0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FA1" s="1" t="s">
        <v>35</v>
      </c>
      <c r="FB1" s="1" t="s">
        <v>36</v>
      </c>
      <c r="FC1" s="1" t="s">
        <v>0</v>
      </c>
      <c r="FD1" s="1" t="s">
        <v>145</v>
      </c>
      <c r="FE1" s="1" t="s">
        <v>146</v>
      </c>
      <c r="FF1" s="1" t="s">
        <v>147</v>
      </c>
      <c r="FG1" s="1" t="s">
        <v>148</v>
      </c>
      <c r="FH1" s="1" t="s">
        <v>149</v>
      </c>
      <c r="FI1" s="1" t="s">
        <v>150</v>
      </c>
      <c r="FJ1" s="1" t="s">
        <v>151</v>
      </c>
      <c r="FK1" s="1" t="s">
        <v>152</v>
      </c>
      <c r="FL1" s="1" t="s">
        <v>153</v>
      </c>
      <c r="FN1" s="1" t="s">
        <v>35</v>
      </c>
      <c r="FO1" s="1" t="s">
        <v>36</v>
      </c>
      <c r="FP1" s="1" t="s">
        <v>0</v>
      </c>
      <c r="FQ1" s="1" t="s">
        <v>109</v>
      </c>
      <c r="FR1" s="1" t="s">
        <v>110</v>
      </c>
      <c r="FS1" s="1" t="s">
        <v>111</v>
      </c>
      <c r="FT1" s="1" t="s">
        <v>112</v>
      </c>
      <c r="FU1" s="1" t="s">
        <v>113</v>
      </c>
      <c r="FV1" s="1" t="s">
        <v>114</v>
      </c>
      <c r="FW1" s="1" t="s">
        <v>115</v>
      </c>
      <c r="FX1" s="1" t="s">
        <v>116</v>
      </c>
      <c r="FY1" s="1" t="s">
        <v>117</v>
      </c>
      <c r="GA1" s="1" t="s">
        <v>35</v>
      </c>
      <c r="GB1" s="1" t="s">
        <v>36</v>
      </c>
      <c r="GC1" s="1" t="s">
        <v>0</v>
      </c>
      <c r="GD1" s="1" t="s">
        <v>109</v>
      </c>
      <c r="GE1" s="1" t="s">
        <v>110</v>
      </c>
      <c r="GF1" s="1" t="s">
        <v>111</v>
      </c>
      <c r="GG1" s="1" t="s">
        <v>112</v>
      </c>
      <c r="GH1" s="1" t="s">
        <v>113</v>
      </c>
      <c r="GI1" s="1" t="s">
        <v>114</v>
      </c>
      <c r="GJ1" s="1" t="s">
        <v>115</v>
      </c>
      <c r="GK1" s="1" t="s">
        <v>116</v>
      </c>
      <c r="GL1" s="1" t="s">
        <v>117</v>
      </c>
      <c r="GN1" s="1" t="s">
        <v>35</v>
      </c>
      <c r="GO1" s="1" t="s">
        <v>36</v>
      </c>
      <c r="GP1" s="1" t="s">
        <v>0</v>
      </c>
      <c r="GQ1" s="1" t="s">
        <v>136</v>
      </c>
      <c r="GR1" s="1" t="s">
        <v>137</v>
      </c>
      <c r="GS1" s="1" t="s">
        <v>138</v>
      </c>
      <c r="GT1" s="1" t="s">
        <v>139</v>
      </c>
      <c r="GU1" s="1" t="s">
        <v>140</v>
      </c>
      <c r="GV1" s="1" t="s">
        <v>141</v>
      </c>
      <c r="GW1" s="1" t="s">
        <v>142</v>
      </c>
      <c r="GX1" s="1" t="s">
        <v>143</v>
      </c>
      <c r="GY1" s="1" t="s">
        <v>144</v>
      </c>
      <c r="HA1" s="1" t="s">
        <v>35</v>
      </c>
      <c r="HB1" s="1" t="s">
        <v>36</v>
      </c>
      <c r="HC1" s="1" t="s">
        <v>0</v>
      </c>
      <c r="HD1" s="1" t="s">
        <v>37</v>
      </c>
      <c r="HE1" s="1" t="s">
        <v>38</v>
      </c>
      <c r="HF1" s="1" t="s">
        <v>39</v>
      </c>
      <c r="HG1" s="1" t="s">
        <v>40</v>
      </c>
      <c r="HH1" s="1" t="s">
        <v>41</v>
      </c>
      <c r="HI1" s="1" t="s">
        <v>42</v>
      </c>
      <c r="HJ1" s="1" t="s">
        <v>43</v>
      </c>
      <c r="HK1" s="1" t="s">
        <v>44</v>
      </c>
      <c r="HL1" s="1" t="s">
        <v>45</v>
      </c>
      <c r="HN1" s="1" t="s">
        <v>35</v>
      </c>
      <c r="HO1" s="1" t="s">
        <v>36</v>
      </c>
      <c r="HP1" s="1" t="s">
        <v>0</v>
      </c>
      <c r="HQ1" s="1" t="s">
        <v>75</v>
      </c>
      <c r="HR1" s="1" t="s">
        <v>76</v>
      </c>
      <c r="HS1" s="1" t="s">
        <v>77</v>
      </c>
      <c r="HT1" s="1" t="s">
        <v>78</v>
      </c>
      <c r="HU1" s="1" t="s">
        <v>79</v>
      </c>
      <c r="HV1" s="1" t="s">
        <v>80</v>
      </c>
      <c r="HW1" s="1" t="s">
        <v>81</v>
      </c>
      <c r="HX1" s="1" t="s">
        <v>82</v>
      </c>
      <c r="HY1" s="1" t="s">
        <v>83</v>
      </c>
      <c r="IA1" s="1" t="s">
        <v>35</v>
      </c>
      <c r="IB1" s="1" t="s">
        <v>36</v>
      </c>
      <c r="IC1" s="1" t="s">
        <v>0</v>
      </c>
      <c r="ID1" s="1" t="s">
        <v>118</v>
      </c>
      <c r="IE1" s="1" t="s">
        <v>119</v>
      </c>
      <c r="IF1" s="1" t="s">
        <v>120</v>
      </c>
      <c r="IG1" s="1" t="s">
        <v>121</v>
      </c>
      <c r="IH1" s="1" t="s">
        <v>122</v>
      </c>
      <c r="II1" s="1" t="s">
        <v>123</v>
      </c>
      <c r="IJ1" s="1" t="s">
        <v>124</v>
      </c>
      <c r="IK1" s="1" t="s">
        <v>125</v>
      </c>
      <c r="IL1" s="1" t="s">
        <v>126</v>
      </c>
      <c r="IN1" s="1" t="s">
        <v>35</v>
      </c>
      <c r="IO1" s="1" t="s">
        <v>36</v>
      </c>
      <c r="IP1" s="1" t="s">
        <v>0</v>
      </c>
      <c r="IQ1" s="1" t="s">
        <v>109</v>
      </c>
      <c r="IR1" s="1" t="s">
        <v>110</v>
      </c>
      <c r="IS1" s="1" t="s">
        <v>111</v>
      </c>
      <c r="IT1" s="1" t="s">
        <v>112</v>
      </c>
      <c r="IU1" s="1" t="s">
        <v>113</v>
      </c>
      <c r="IV1" s="1" t="s">
        <v>114</v>
      </c>
      <c r="IW1" s="1" t="s">
        <v>115</v>
      </c>
      <c r="IX1" s="1" t="s">
        <v>116</v>
      </c>
      <c r="IY1" s="1" t="s">
        <v>117</v>
      </c>
      <c r="JA1" s="1" t="s">
        <v>35</v>
      </c>
      <c r="JB1" s="1" t="s">
        <v>36</v>
      </c>
      <c r="JC1" s="1" t="s">
        <v>0</v>
      </c>
      <c r="JD1" s="1" t="s">
        <v>109</v>
      </c>
      <c r="JE1" s="1" t="s">
        <v>110</v>
      </c>
      <c r="JF1" s="1" t="s">
        <v>111</v>
      </c>
      <c r="JG1" s="1" t="s">
        <v>112</v>
      </c>
      <c r="JH1" s="1" t="s">
        <v>113</v>
      </c>
      <c r="JI1" s="1" t="s">
        <v>114</v>
      </c>
      <c r="JJ1" s="1" t="s">
        <v>115</v>
      </c>
      <c r="JK1" s="1" t="s">
        <v>116</v>
      </c>
      <c r="JL1" s="1" t="s">
        <v>117</v>
      </c>
      <c r="JN1" s="1" t="s">
        <v>35</v>
      </c>
      <c r="JO1" s="1" t="s">
        <v>36</v>
      </c>
      <c r="JP1" s="1" t="s">
        <v>0</v>
      </c>
      <c r="JQ1" s="1" t="s">
        <v>109</v>
      </c>
      <c r="JR1" s="1" t="s">
        <v>110</v>
      </c>
      <c r="JS1" s="1" t="s">
        <v>111</v>
      </c>
      <c r="JT1" s="1" t="s">
        <v>112</v>
      </c>
      <c r="JU1" s="1" t="s">
        <v>113</v>
      </c>
      <c r="JV1" s="1" t="s">
        <v>114</v>
      </c>
      <c r="JW1" s="1" t="s">
        <v>115</v>
      </c>
      <c r="JX1" s="1" t="s">
        <v>116</v>
      </c>
      <c r="JY1" s="1" t="s">
        <v>117</v>
      </c>
      <c r="KA1" s="1" t="s">
        <v>35</v>
      </c>
      <c r="KB1" s="1" t="s">
        <v>36</v>
      </c>
      <c r="KC1" s="1" t="s">
        <v>0</v>
      </c>
      <c r="KD1" s="1" t="s">
        <v>109</v>
      </c>
      <c r="KE1" s="1" t="s">
        <v>110</v>
      </c>
      <c r="KF1" s="1" t="s">
        <v>111</v>
      </c>
      <c r="KG1" s="1" t="s">
        <v>112</v>
      </c>
      <c r="KH1" s="1" t="s">
        <v>113</v>
      </c>
      <c r="KI1" s="1" t="s">
        <v>114</v>
      </c>
      <c r="KJ1" s="1" t="s">
        <v>115</v>
      </c>
      <c r="KK1" s="1" t="s">
        <v>116</v>
      </c>
      <c r="KL1" s="1" t="s">
        <v>117</v>
      </c>
      <c r="KN1" s="1" t="s">
        <v>35</v>
      </c>
      <c r="KO1" s="1" t="s">
        <v>36</v>
      </c>
      <c r="KP1" s="1" t="s">
        <v>0</v>
      </c>
      <c r="KQ1" s="1" t="s">
        <v>136</v>
      </c>
      <c r="KR1" s="1" t="s">
        <v>137</v>
      </c>
      <c r="KS1" s="1" t="s">
        <v>138</v>
      </c>
      <c r="KT1" s="1" t="s">
        <v>139</v>
      </c>
      <c r="KU1" s="1" t="s">
        <v>140</v>
      </c>
      <c r="KV1" s="1" t="s">
        <v>141</v>
      </c>
      <c r="KW1" s="1" t="s">
        <v>142</v>
      </c>
      <c r="KX1" s="1" t="s">
        <v>143</v>
      </c>
      <c r="KY1" s="1" t="s">
        <v>144</v>
      </c>
      <c r="LA1" s="1" t="s">
        <v>35</v>
      </c>
      <c r="LB1" s="1" t="s">
        <v>36</v>
      </c>
      <c r="LC1" s="1" t="s">
        <v>0</v>
      </c>
      <c r="LD1" s="1" t="s">
        <v>136</v>
      </c>
      <c r="LE1" s="1" t="s">
        <v>137</v>
      </c>
      <c r="LF1" s="1" t="s">
        <v>138</v>
      </c>
      <c r="LG1" s="1" t="s">
        <v>139</v>
      </c>
      <c r="LH1" s="1" t="s">
        <v>140</v>
      </c>
      <c r="LI1" s="1" t="s">
        <v>141</v>
      </c>
      <c r="LJ1" s="1" t="s">
        <v>142</v>
      </c>
      <c r="LK1" s="1" t="s">
        <v>143</v>
      </c>
      <c r="LL1" s="1" t="s">
        <v>144</v>
      </c>
      <c r="LN1" s="1" t="s">
        <v>35</v>
      </c>
      <c r="LO1" s="1" t="s">
        <v>36</v>
      </c>
      <c r="LP1" s="1" t="s">
        <v>0</v>
      </c>
      <c r="LQ1" s="1" t="s">
        <v>136</v>
      </c>
      <c r="LR1" s="1" t="s">
        <v>137</v>
      </c>
      <c r="LS1" s="1" t="s">
        <v>138</v>
      </c>
      <c r="LT1" s="1" t="s">
        <v>139</v>
      </c>
      <c r="LU1" s="1" t="s">
        <v>140</v>
      </c>
      <c r="LV1" s="1" t="s">
        <v>141</v>
      </c>
      <c r="LW1" s="1" t="s">
        <v>142</v>
      </c>
      <c r="LX1" s="1" t="s">
        <v>143</v>
      </c>
      <c r="LY1" s="1" t="s">
        <v>144</v>
      </c>
      <c r="MA1" s="1" t="s">
        <v>35</v>
      </c>
      <c r="MB1" s="1" t="s">
        <v>36</v>
      </c>
      <c r="MC1" s="1" t="s">
        <v>0</v>
      </c>
      <c r="MD1" s="1" t="s">
        <v>127</v>
      </c>
      <c r="ME1" s="1" t="s">
        <v>128</v>
      </c>
      <c r="MF1" s="1" t="s">
        <v>129</v>
      </c>
      <c r="MG1" s="1" t="s">
        <v>130</v>
      </c>
      <c r="MH1" s="1" t="s">
        <v>131</v>
      </c>
      <c r="MI1" s="1" t="s">
        <v>132</v>
      </c>
      <c r="MJ1" s="1" t="s">
        <v>133</v>
      </c>
      <c r="MK1" s="1" t="s">
        <v>134</v>
      </c>
      <c r="ML1" s="1" t="s">
        <v>135</v>
      </c>
      <c r="MN1" s="1" t="s">
        <v>35</v>
      </c>
      <c r="MO1" s="1" t="s">
        <v>36</v>
      </c>
      <c r="MP1" s="1" t="s">
        <v>0</v>
      </c>
      <c r="MQ1" s="1" t="s">
        <v>127</v>
      </c>
      <c r="MR1" s="1" t="s">
        <v>128</v>
      </c>
      <c r="MS1" s="1" t="s">
        <v>129</v>
      </c>
      <c r="MT1" s="1" t="s">
        <v>130</v>
      </c>
      <c r="MU1" s="1" t="s">
        <v>131</v>
      </c>
      <c r="MV1" s="1" t="s">
        <v>132</v>
      </c>
      <c r="MW1" s="1" t="s">
        <v>133</v>
      </c>
      <c r="MX1" s="1" t="s">
        <v>134</v>
      </c>
      <c r="MY1" s="1" t="s">
        <v>135</v>
      </c>
      <c r="NA1" s="1" t="s">
        <v>35</v>
      </c>
      <c r="NB1" s="1" t="s">
        <v>36</v>
      </c>
      <c r="NC1" s="1" t="s">
        <v>0</v>
      </c>
      <c r="ND1" s="1" t="s">
        <v>145</v>
      </c>
      <c r="NE1" s="1" t="s">
        <v>146</v>
      </c>
      <c r="NF1" s="1" t="s">
        <v>147</v>
      </c>
      <c r="NG1" s="1" t="s">
        <v>148</v>
      </c>
      <c r="NH1" s="1" t="s">
        <v>149</v>
      </c>
      <c r="NI1" s="1" t="s">
        <v>150</v>
      </c>
      <c r="NJ1" s="1" t="s">
        <v>151</v>
      </c>
      <c r="NK1" s="1" t="s">
        <v>152</v>
      </c>
      <c r="NL1" s="1" t="s">
        <v>153</v>
      </c>
      <c r="NN1" s="1" t="s">
        <v>35</v>
      </c>
      <c r="NO1" s="1" t="s">
        <v>36</v>
      </c>
      <c r="NP1" s="1" t="s">
        <v>0</v>
      </c>
      <c r="NQ1" s="1" t="s">
        <v>145</v>
      </c>
      <c r="NR1" s="1" t="s">
        <v>146</v>
      </c>
      <c r="NS1" s="1" t="s">
        <v>147</v>
      </c>
      <c r="NT1" s="1" t="s">
        <v>148</v>
      </c>
      <c r="NU1" s="1" t="s">
        <v>149</v>
      </c>
      <c r="NV1" s="1" t="s">
        <v>150</v>
      </c>
      <c r="NW1" s="1" t="s">
        <v>151</v>
      </c>
      <c r="NX1" s="1" t="s">
        <v>152</v>
      </c>
      <c r="NY1" s="1" t="s">
        <v>153</v>
      </c>
      <c r="OA1" s="1" t="s">
        <v>35</v>
      </c>
      <c r="OB1" s="1" t="s">
        <v>36</v>
      </c>
      <c r="OC1" s="1" t="s">
        <v>0</v>
      </c>
      <c r="OD1" s="1" t="s">
        <v>145</v>
      </c>
      <c r="OE1" s="1" t="s">
        <v>146</v>
      </c>
      <c r="OF1" s="1" t="s">
        <v>147</v>
      </c>
      <c r="OG1" s="1" t="s">
        <v>148</v>
      </c>
      <c r="OH1" s="1" t="s">
        <v>149</v>
      </c>
      <c r="OI1" s="1" t="s">
        <v>150</v>
      </c>
      <c r="OJ1" s="1" t="s">
        <v>151</v>
      </c>
      <c r="OK1" s="1" t="s">
        <v>152</v>
      </c>
      <c r="OL1" s="1" t="s">
        <v>153</v>
      </c>
      <c r="ON1" s="1" t="s">
        <v>35</v>
      </c>
      <c r="OO1" s="1" t="s">
        <v>36</v>
      </c>
      <c r="OP1" s="1" t="s">
        <v>0</v>
      </c>
      <c r="OQ1" s="1" t="s">
        <v>145</v>
      </c>
      <c r="OR1" s="1" t="s">
        <v>146</v>
      </c>
      <c r="OS1" s="1" t="s">
        <v>147</v>
      </c>
      <c r="OT1" s="1" t="s">
        <v>148</v>
      </c>
      <c r="OU1" s="1" t="s">
        <v>149</v>
      </c>
      <c r="OV1" s="1" t="s">
        <v>150</v>
      </c>
      <c r="OW1" s="1" t="s">
        <v>151</v>
      </c>
      <c r="OX1" s="1" t="s">
        <v>152</v>
      </c>
      <c r="OY1" s="1" t="s">
        <v>153</v>
      </c>
      <c r="PA1" s="1" t="s">
        <v>35</v>
      </c>
      <c r="PB1" s="1" t="s">
        <v>0</v>
      </c>
      <c r="PC1" s="1" t="s">
        <v>173</v>
      </c>
      <c r="PD1" s="1" t="s">
        <v>174</v>
      </c>
      <c r="PE1" s="1" t="s">
        <v>175</v>
      </c>
      <c r="PF1" s="1" t="s">
        <v>176</v>
      </c>
      <c r="PG1" s="1" t="s">
        <v>177</v>
      </c>
      <c r="PH1" s="1" t="s">
        <v>178</v>
      </c>
      <c r="PI1" s="1" t="s">
        <v>179</v>
      </c>
      <c r="PJ1" s="1" t="s">
        <v>180</v>
      </c>
      <c r="PK1" s="1" t="s">
        <v>181</v>
      </c>
      <c r="PM1" s="1" t="s">
        <v>35</v>
      </c>
      <c r="PN1" s="1" t="s">
        <v>0</v>
      </c>
      <c r="PO1" s="1" t="s">
        <v>173</v>
      </c>
      <c r="PP1" s="1" t="s">
        <v>174</v>
      </c>
      <c r="PQ1" s="1" t="s">
        <v>175</v>
      </c>
      <c r="PR1" s="1" t="s">
        <v>176</v>
      </c>
      <c r="PS1" s="1" t="s">
        <v>177</v>
      </c>
      <c r="PT1" s="1" t="s">
        <v>178</v>
      </c>
      <c r="PU1" s="1" t="s">
        <v>179</v>
      </c>
      <c r="PV1" s="1" t="s">
        <v>180</v>
      </c>
      <c r="PW1" s="1" t="s">
        <v>181</v>
      </c>
      <c r="PY1" s="1" t="s">
        <v>35</v>
      </c>
      <c r="PZ1" s="1" t="s">
        <v>0</v>
      </c>
      <c r="QA1" s="1" t="s">
        <v>242</v>
      </c>
      <c r="QB1" s="1" t="s">
        <v>243</v>
      </c>
      <c r="QC1" s="1" t="s">
        <v>244</v>
      </c>
      <c r="QD1" s="1" t="s">
        <v>245</v>
      </c>
      <c r="QE1" s="1" t="s">
        <v>246</v>
      </c>
      <c r="QF1" s="1" t="s">
        <v>247</v>
      </c>
      <c r="QG1" s="1" t="s">
        <v>248</v>
      </c>
      <c r="QH1" s="1" t="s">
        <v>249</v>
      </c>
      <c r="QI1" s="1" t="s">
        <v>250</v>
      </c>
      <c r="QK1" s="1" t="s">
        <v>35</v>
      </c>
      <c r="QL1" s="1" t="s">
        <v>0</v>
      </c>
      <c r="QM1" s="1" t="s">
        <v>173</v>
      </c>
      <c r="QN1" s="1" t="s">
        <v>174</v>
      </c>
      <c r="QO1" s="1" t="s">
        <v>175</v>
      </c>
      <c r="QP1" s="1" t="s">
        <v>176</v>
      </c>
      <c r="QQ1" s="1" t="s">
        <v>177</v>
      </c>
      <c r="QR1" s="1" t="s">
        <v>178</v>
      </c>
      <c r="QS1" s="1" t="s">
        <v>179</v>
      </c>
      <c r="QT1" s="1" t="s">
        <v>180</v>
      </c>
      <c r="QU1" s="1" t="s">
        <v>181</v>
      </c>
      <c r="QW1" s="1" t="s">
        <v>35</v>
      </c>
      <c r="QX1" s="1" t="s">
        <v>0</v>
      </c>
      <c r="QY1" s="1" t="s">
        <v>75</v>
      </c>
      <c r="QZ1" s="1" t="s">
        <v>76</v>
      </c>
      <c r="RA1" s="1" t="s">
        <v>77</v>
      </c>
      <c r="RB1" s="1" t="s">
        <v>78</v>
      </c>
      <c r="RC1" s="1" t="s">
        <v>79</v>
      </c>
      <c r="RD1" s="1" t="s">
        <v>80</v>
      </c>
      <c r="RE1" s="1" t="s">
        <v>81</v>
      </c>
      <c r="RF1" s="1" t="s">
        <v>82</v>
      </c>
      <c r="RG1" s="1" t="s">
        <v>83</v>
      </c>
    </row>
    <row r="2" spans="1:475" ht="136">
      <c r="A2" s="1" t="s">
        <v>46</v>
      </c>
      <c r="B2" s="1">
        <v>1</v>
      </c>
      <c r="C2" s="1">
        <v>10</v>
      </c>
      <c r="D2" s="1">
        <v>1793</v>
      </c>
      <c r="E2" s="1">
        <v>2328</v>
      </c>
      <c r="F2" s="1">
        <v>2963</v>
      </c>
      <c r="G2" s="1">
        <v>3215</v>
      </c>
      <c r="H2" s="1">
        <v>3429</v>
      </c>
      <c r="I2" s="1">
        <v>3515</v>
      </c>
      <c r="J2" s="1">
        <v>3540</v>
      </c>
      <c r="K2" s="1">
        <v>4190</v>
      </c>
      <c r="L2" s="1">
        <v>3238</v>
      </c>
      <c r="N2" s="1" t="s">
        <v>84</v>
      </c>
      <c r="O2" s="1">
        <v>1</v>
      </c>
      <c r="P2" s="1">
        <v>10</v>
      </c>
      <c r="Q2" s="1">
        <v>2360</v>
      </c>
      <c r="R2" s="1">
        <v>3076</v>
      </c>
      <c r="S2" s="1">
        <v>4017</v>
      </c>
      <c r="T2" s="1">
        <v>4191</v>
      </c>
      <c r="U2" s="1">
        <v>4523</v>
      </c>
      <c r="V2" s="1">
        <v>4758</v>
      </c>
      <c r="W2" s="1">
        <v>4662</v>
      </c>
      <c r="X2" s="1">
        <v>5297</v>
      </c>
      <c r="Y2" s="1">
        <v>4314</v>
      </c>
      <c r="AA2" s="1" t="s">
        <v>84</v>
      </c>
      <c r="AB2" s="1">
        <v>1</v>
      </c>
      <c r="AC2" s="1">
        <v>10</v>
      </c>
      <c r="AD2" s="1">
        <v>2080</v>
      </c>
      <c r="AE2" s="1">
        <v>2800</v>
      </c>
      <c r="AF2" s="1">
        <v>3551</v>
      </c>
      <c r="AG2" s="1">
        <v>3798</v>
      </c>
      <c r="AH2" s="1">
        <v>4005</v>
      </c>
      <c r="AI2" s="1">
        <v>4090</v>
      </c>
      <c r="AJ2" s="1">
        <v>4164</v>
      </c>
      <c r="AK2" s="1">
        <v>4663</v>
      </c>
      <c r="AL2" s="1">
        <v>3601</v>
      </c>
      <c r="AN2" s="1" t="s">
        <v>84</v>
      </c>
      <c r="AO2" s="1">
        <v>1</v>
      </c>
      <c r="AP2" s="1">
        <v>10</v>
      </c>
      <c r="AQ2" s="1">
        <v>2288</v>
      </c>
      <c r="AR2" s="1">
        <v>2991</v>
      </c>
      <c r="AS2" s="1">
        <v>3899</v>
      </c>
      <c r="AT2" s="1">
        <v>4185</v>
      </c>
      <c r="AU2" s="1">
        <v>4525</v>
      </c>
      <c r="AV2" s="1">
        <v>4609</v>
      </c>
      <c r="AW2" s="1">
        <v>4685</v>
      </c>
      <c r="AX2" s="1">
        <v>5277</v>
      </c>
      <c r="AY2" s="1">
        <v>4133</v>
      </c>
      <c r="BA2" s="1" t="s">
        <v>84</v>
      </c>
      <c r="BB2" s="1">
        <v>1</v>
      </c>
      <c r="BC2" s="1">
        <v>10</v>
      </c>
      <c r="BD2" s="1">
        <v>2042</v>
      </c>
      <c r="BE2" s="1">
        <v>2719</v>
      </c>
      <c r="BF2" s="1">
        <v>3541</v>
      </c>
      <c r="BG2" s="1">
        <v>3829</v>
      </c>
      <c r="BH2" s="1">
        <v>3942</v>
      </c>
      <c r="BI2" s="1">
        <v>4037</v>
      </c>
      <c r="BJ2" s="1">
        <v>4011</v>
      </c>
      <c r="BK2" s="1">
        <v>4735</v>
      </c>
      <c r="BL2" s="1">
        <v>3680</v>
      </c>
      <c r="BN2" s="1" t="s">
        <v>84</v>
      </c>
      <c r="BO2" s="1">
        <v>1</v>
      </c>
      <c r="BP2" s="1">
        <v>10</v>
      </c>
      <c r="BQ2" s="1">
        <v>2054</v>
      </c>
      <c r="BR2" s="1">
        <v>2430</v>
      </c>
      <c r="BS2" s="1">
        <v>3034</v>
      </c>
      <c r="BT2" s="1">
        <v>3176</v>
      </c>
      <c r="BU2" s="1">
        <v>3281</v>
      </c>
      <c r="BV2" s="1">
        <v>3414</v>
      </c>
      <c r="BW2" s="1">
        <v>3463</v>
      </c>
      <c r="BX2" s="1">
        <v>4179</v>
      </c>
      <c r="BY2" s="1">
        <v>3498</v>
      </c>
      <c r="CA2" s="1" t="s">
        <v>84</v>
      </c>
      <c r="CB2" s="1">
        <v>1</v>
      </c>
      <c r="CC2" s="1">
        <v>10</v>
      </c>
      <c r="CD2" s="1">
        <v>1656</v>
      </c>
      <c r="CE2" s="1">
        <v>1828</v>
      </c>
      <c r="CF2" s="1">
        <v>2107</v>
      </c>
      <c r="CG2" s="1">
        <v>2261</v>
      </c>
      <c r="CH2" s="1">
        <v>2409</v>
      </c>
      <c r="CI2" s="1">
        <v>2533</v>
      </c>
      <c r="CJ2" s="1">
        <v>2815</v>
      </c>
      <c r="CK2" s="1">
        <v>3674</v>
      </c>
      <c r="CL2" s="1">
        <v>2746</v>
      </c>
      <c r="CN2" s="1" t="s">
        <v>84</v>
      </c>
      <c r="CO2" s="1">
        <v>1</v>
      </c>
      <c r="CP2" s="1">
        <v>10</v>
      </c>
      <c r="CQ2" s="1">
        <v>1925</v>
      </c>
      <c r="CR2" s="1">
        <v>2422</v>
      </c>
      <c r="CS2" s="1">
        <v>3145</v>
      </c>
      <c r="CT2" s="1">
        <v>3307</v>
      </c>
      <c r="CU2" s="1">
        <v>3385</v>
      </c>
      <c r="CV2" s="1">
        <v>3505</v>
      </c>
      <c r="CW2" s="1">
        <v>3528</v>
      </c>
      <c r="CX2" s="1">
        <v>4195</v>
      </c>
      <c r="CY2" s="1">
        <v>3498</v>
      </c>
      <c r="DA2" s="1" t="s">
        <v>84</v>
      </c>
      <c r="DB2" s="1">
        <v>1</v>
      </c>
      <c r="DC2" s="1">
        <v>10</v>
      </c>
      <c r="DD2" s="1">
        <v>1788</v>
      </c>
      <c r="DE2" s="1">
        <v>2326</v>
      </c>
      <c r="DF2" s="1">
        <v>2965</v>
      </c>
      <c r="DG2" s="1">
        <v>3129</v>
      </c>
      <c r="DH2" s="1">
        <v>3263</v>
      </c>
      <c r="DI2" s="1">
        <v>3344</v>
      </c>
      <c r="DJ2" s="1">
        <v>3389</v>
      </c>
      <c r="DK2" s="1">
        <v>3952</v>
      </c>
      <c r="DL2" s="1">
        <v>3251</v>
      </c>
      <c r="DN2" s="1" t="s">
        <v>84</v>
      </c>
      <c r="DO2" s="1">
        <v>1</v>
      </c>
      <c r="DP2" s="1">
        <v>10</v>
      </c>
      <c r="DQ2" s="1">
        <v>587</v>
      </c>
      <c r="DR2" s="1">
        <v>1062</v>
      </c>
      <c r="DS2" s="1">
        <v>1642</v>
      </c>
      <c r="DT2" s="1">
        <v>1848</v>
      </c>
      <c r="DU2" s="1">
        <v>1953</v>
      </c>
      <c r="DV2" s="1">
        <v>2053</v>
      </c>
      <c r="DW2" s="1">
        <v>2119</v>
      </c>
      <c r="DX2" s="1">
        <v>2794</v>
      </c>
      <c r="DY2" s="1">
        <v>2074</v>
      </c>
      <c r="EA2" s="1" t="s">
        <v>84</v>
      </c>
      <c r="EB2" s="1">
        <v>1</v>
      </c>
      <c r="EC2" s="1">
        <v>10</v>
      </c>
      <c r="ED2" s="1">
        <v>1793</v>
      </c>
      <c r="EE2" s="1">
        <v>2234</v>
      </c>
      <c r="EF2" s="1">
        <v>2766</v>
      </c>
      <c r="EG2" s="1">
        <v>2889</v>
      </c>
      <c r="EH2" s="1">
        <v>3027</v>
      </c>
      <c r="EI2" s="1">
        <v>3122</v>
      </c>
      <c r="EJ2" s="1">
        <v>3146</v>
      </c>
      <c r="EK2" s="1">
        <v>3771</v>
      </c>
      <c r="EL2" s="1">
        <v>3123</v>
      </c>
      <c r="EN2" s="1" t="s">
        <v>84</v>
      </c>
      <c r="EO2" s="1">
        <v>1</v>
      </c>
      <c r="EP2" s="1">
        <v>10</v>
      </c>
      <c r="EQ2" s="1">
        <v>601</v>
      </c>
      <c r="ER2" s="1">
        <v>1070</v>
      </c>
      <c r="ES2" s="1">
        <v>1709</v>
      </c>
      <c r="ET2" s="1">
        <v>1915</v>
      </c>
      <c r="EU2" s="1">
        <v>2031</v>
      </c>
      <c r="EV2" s="1">
        <v>2162</v>
      </c>
      <c r="EW2" s="1">
        <v>2204</v>
      </c>
      <c r="EX2" s="1">
        <v>2956</v>
      </c>
      <c r="EY2" s="1">
        <v>2160</v>
      </c>
      <c r="FA2" s="1" t="s">
        <v>84</v>
      </c>
      <c r="FB2" s="1">
        <v>1</v>
      </c>
      <c r="FC2" s="1">
        <v>10</v>
      </c>
      <c r="FD2" s="1">
        <v>603</v>
      </c>
      <c r="FE2" s="1">
        <v>1063</v>
      </c>
      <c r="FF2" s="1">
        <v>1667</v>
      </c>
      <c r="FG2" s="1">
        <v>1762</v>
      </c>
      <c r="FH2" s="1">
        <v>1963</v>
      </c>
      <c r="FI2" s="1">
        <v>2090</v>
      </c>
      <c r="FJ2" s="1">
        <v>2134</v>
      </c>
      <c r="FK2" s="1">
        <v>2794</v>
      </c>
      <c r="FL2" s="1">
        <v>2210</v>
      </c>
      <c r="FN2" s="1" t="s">
        <v>84</v>
      </c>
      <c r="FO2" s="1">
        <v>1</v>
      </c>
      <c r="FP2" s="1">
        <v>10</v>
      </c>
      <c r="FQ2" s="1">
        <v>1985</v>
      </c>
      <c r="FR2" s="1">
        <v>2502</v>
      </c>
      <c r="FS2" s="1">
        <v>3137</v>
      </c>
      <c r="FT2" s="1">
        <v>3398</v>
      </c>
      <c r="FU2" s="1">
        <v>3485</v>
      </c>
      <c r="FV2" s="1">
        <v>3617</v>
      </c>
      <c r="FW2" s="1">
        <v>3665</v>
      </c>
      <c r="FX2" s="1">
        <v>4505</v>
      </c>
      <c r="FY2" s="1">
        <v>3535</v>
      </c>
      <c r="GA2" s="1" t="s">
        <v>84</v>
      </c>
      <c r="GB2" s="1">
        <v>1</v>
      </c>
      <c r="GC2" s="1">
        <v>10</v>
      </c>
      <c r="GD2" s="1">
        <v>1751</v>
      </c>
      <c r="GE2" s="1">
        <v>2178</v>
      </c>
      <c r="GF2" s="1">
        <v>2783</v>
      </c>
      <c r="GG2" s="1">
        <v>2959</v>
      </c>
      <c r="GH2" s="1">
        <v>3067</v>
      </c>
      <c r="GI2" s="1">
        <v>3061</v>
      </c>
      <c r="GJ2" s="1">
        <v>3083</v>
      </c>
      <c r="GK2" s="1">
        <v>3725</v>
      </c>
      <c r="GL2" s="1">
        <v>2873</v>
      </c>
      <c r="GN2" s="1" t="s">
        <v>84</v>
      </c>
      <c r="GO2" s="1">
        <v>1</v>
      </c>
      <c r="GP2" s="1">
        <v>10</v>
      </c>
      <c r="GQ2" s="1">
        <v>1958</v>
      </c>
      <c r="GR2" s="1">
        <v>2483</v>
      </c>
      <c r="GS2" s="1">
        <v>3089</v>
      </c>
      <c r="GT2" s="1">
        <v>3281</v>
      </c>
      <c r="GU2" s="1">
        <v>3412</v>
      </c>
      <c r="GV2" s="1">
        <v>3496</v>
      </c>
      <c r="GW2" s="1">
        <v>3579</v>
      </c>
      <c r="GX2" s="1">
        <v>3841</v>
      </c>
      <c r="GY2" s="1">
        <v>2949</v>
      </c>
      <c r="HA2" s="1" t="s">
        <v>154</v>
      </c>
      <c r="HB2" s="1">
        <v>1</v>
      </c>
      <c r="HC2" s="1">
        <v>1</v>
      </c>
      <c r="HD2" s="1">
        <v>2020</v>
      </c>
      <c r="HE2" s="1">
        <v>2555</v>
      </c>
      <c r="HF2" s="1">
        <v>3095</v>
      </c>
      <c r="HG2" s="1">
        <v>3264</v>
      </c>
      <c r="HH2" s="1">
        <v>3774</v>
      </c>
      <c r="HI2" s="1">
        <v>4137</v>
      </c>
      <c r="HJ2" s="1">
        <v>4234</v>
      </c>
      <c r="HK2" s="1">
        <v>5107</v>
      </c>
      <c r="HL2" s="1">
        <v>4041</v>
      </c>
      <c r="HN2" s="1" t="s">
        <v>154</v>
      </c>
      <c r="HO2" s="1">
        <v>1</v>
      </c>
      <c r="HP2" s="1">
        <v>1</v>
      </c>
      <c r="HQ2" s="1">
        <v>2622</v>
      </c>
      <c r="HR2" s="1">
        <v>3329</v>
      </c>
      <c r="HS2" s="1">
        <v>4116</v>
      </c>
      <c r="HT2" s="1">
        <v>4618</v>
      </c>
      <c r="HU2" s="1">
        <v>5123</v>
      </c>
      <c r="HV2" s="1">
        <v>5259</v>
      </c>
      <c r="HW2" s="1">
        <v>5528</v>
      </c>
      <c r="HX2" s="1">
        <v>5615</v>
      </c>
      <c r="HY2" s="1">
        <v>4297</v>
      </c>
      <c r="IA2" s="1" t="s">
        <v>154</v>
      </c>
      <c r="IB2" s="1">
        <v>1</v>
      </c>
      <c r="IC2" s="1">
        <v>1</v>
      </c>
      <c r="ID2" s="1">
        <v>2470</v>
      </c>
      <c r="IE2" s="1">
        <v>3121</v>
      </c>
      <c r="IF2" s="1">
        <v>3549</v>
      </c>
      <c r="IG2" s="1">
        <v>4315</v>
      </c>
      <c r="IH2" s="1">
        <v>4944</v>
      </c>
      <c r="II2" s="1">
        <v>5156</v>
      </c>
      <c r="IJ2" s="1">
        <v>5539</v>
      </c>
      <c r="IK2" s="1">
        <v>5784</v>
      </c>
      <c r="IL2" s="1">
        <v>4165</v>
      </c>
      <c r="IN2" s="1" t="s">
        <v>154</v>
      </c>
      <c r="IO2" s="1">
        <v>1</v>
      </c>
      <c r="IP2" s="1">
        <v>1</v>
      </c>
      <c r="IQ2" s="1">
        <v>1412</v>
      </c>
      <c r="IR2" s="1">
        <v>1780</v>
      </c>
      <c r="IS2" s="1">
        <v>1541</v>
      </c>
      <c r="IT2" s="1">
        <v>2149</v>
      </c>
      <c r="IU2" s="1">
        <v>4358</v>
      </c>
      <c r="IV2" s="1">
        <v>5277</v>
      </c>
      <c r="IW2" s="1">
        <v>5345</v>
      </c>
      <c r="IX2" s="1">
        <v>2807</v>
      </c>
      <c r="IY2" s="1">
        <v>1974</v>
      </c>
      <c r="JA2" s="1" t="s">
        <v>154</v>
      </c>
      <c r="JB2" s="1">
        <v>1</v>
      </c>
      <c r="JC2" s="1">
        <v>1</v>
      </c>
      <c r="JD2" s="1">
        <v>1444</v>
      </c>
      <c r="JE2" s="1">
        <v>1719</v>
      </c>
      <c r="JF2" s="1">
        <v>1514</v>
      </c>
      <c r="JG2" s="1">
        <v>2055</v>
      </c>
      <c r="JH2" s="1">
        <v>3895</v>
      </c>
      <c r="JI2" s="1">
        <v>4588</v>
      </c>
      <c r="JJ2" s="1">
        <v>4885</v>
      </c>
      <c r="JK2" s="1">
        <v>2771</v>
      </c>
      <c r="JL2" s="1">
        <v>1958</v>
      </c>
      <c r="JN2" s="1" t="s">
        <v>154</v>
      </c>
      <c r="JO2" s="1">
        <v>1</v>
      </c>
      <c r="JP2" s="1">
        <v>1</v>
      </c>
      <c r="JQ2" s="1">
        <v>1720</v>
      </c>
      <c r="JR2" s="1">
        <v>2032</v>
      </c>
      <c r="JS2" s="1">
        <v>1990</v>
      </c>
      <c r="JT2" s="1">
        <v>2594</v>
      </c>
      <c r="JU2" s="1">
        <v>3924</v>
      </c>
      <c r="JV2" s="1">
        <v>4373</v>
      </c>
      <c r="JW2" s="1">
        <v>4625</v>
      </c>
      <c r="JX2" s="1">
        <v>3654</v>
      </c>
      <c r="JY2" s="1">
        <v>2720</v>
      </c>
      <c r="KA2" s="1" t="s">
        <v>154</v>
      </c>
      <c r="KB2" s="1">
        <v>1</v>
      </c>
      <c r="KC2" s="1">
        <v>1</v>
      </c>
      <c r="KD2" s="1">
        <v>1592</v>
      </c>
      <c r="KE2" s="1">
        <v>1903</v>
      </c>
      <c r="KF2" s="1">
        <v>1821</v>
      </c>
      <c r="KG2" s="1">
        <v>2311</v>
      </c>
      <c r="KH2" s="1">
        <v>3610</v>
      </c>
      <c r="KI2" s="1">
        <v>4010</v>
      </c>
      <c r="KJ2" s="1">
        <v>4112</v>
      </c>
      <c r="KK2" s="1">
        <v>3257</v>
      </c>
      <c r="KL2" s="1">
        <v>2320</v>
      </c>
      <c r="KN2" s="1" t="s">
        <v>154</v>
      </c>
      <c r="KO2" s="1">
        <v>1</v>
      </c>
      <c r="KP2" s="1">
        <v>1</v>
      </c>
      <c r="KQ2" s="1">
        <v>1651</v>
      </c>
      <c r="KR2" s="1">
        <v>2032</v>
      </c>
      <c r="KS2" s="1">
        <v>2019</v>
      </c>
      <c r="KT2" s="1">
        <v>2512</v>
      </c>
      <c r="KU2" s="1">
        <v>3478</v>
      </c>
      <c r="KV2" s="1">
        <v>3895</v>
      </c>
      <c r="KW2" s="1">
        <v>3960</v>
      </c>
      <c r="KX2" s="1">
        <v>3424</v>
      </c>
      <c r="KY2" s="1">
        <v>2493</v>
      </c>
      <c r="LA2" s="1" t="s">
        <v>154</v>
      </c>
      <c r="LB2" s="1">
        <v>1</v>
      </c>
      <c r="LC2" s="1">
        <v>1</v>
      </c>
      <c r="LD2" s="1">
        <v>2221</v>
      </c>
      <c r="LE2" s="1">
        <v>2566</v>
      </c>
      <c r="LF2" s="1">
        <v>2917</v>
      </c>
      <c r="LG2" s="1">
        <v>3393</v>
      </c>
      <c r="LH2" s="1">
        <v>3781</v>
      </c>
      <c r="LI2" s="1">
        <v>4006</v>
      </c>
      <c r="LJ2" s="1">
        <v>4025</v>
      </c>
      <c r="LK2" s="1">
        <v>4744</v>
      </c>
      <c r="LL2" s="1">
        <v>3783</v>
      </c>
      <c r="LN2" s="1" t="s">
        <v>154</v>
      </c>
      <c r="LO2" s="1">
        <v>1</v>
      </c>
      <c r="LP2" s="1">
        <v>1</v>
      </c>
      <c r="LQ2" s="1">
        <v>1939</v>
      </c>
      <c r="LR2" s="1">
        <v>2265</v>
      </c>
      <c r="LS2" s="1">
        <v>2540</v>
      </c>
      <c r="LT2" s="1">
        <v>2972</v>
      </c>
      <c r="LU2" s="1">
        <v>3304</v>
      </c>
      <c r="LV2" s="1">
        <v>3522</v>
      </c>
      <c r="LW2" s="1">
        <v>3648</v>
      </c>
      <c r="LX2" s="1">
        <v>3758</v>
      </c>
      <c r="LY2" s="1">
        <v>2833</v>
      </c>
      <c r="MA2" s="1" t="s">
        <v>154</v>
      </c>
      <c r="MB2" s="1">
        <v>1</v>
      </c>
      <c r="MC2" s="1">
        <v>1</v>
      </c>
      <c r="MD2" s="1">
        <v>2366</v>
      </c>
      <c r="ME2" s="1">
        <v>2703</v>
      </c>
      <c r="MF2" s="1">
        <v>2948</v>
      </c>
      <c r="MG2" s="1">
        <v>3394</v>
      </c>
      <c r="MH2" s="1">
        <v>3671</v>
      </c>
      <c r="MI2" s="1">
        <v>3931</v>
      </c>
      <c r="MJ2" s="1">
        <v>3936</v>
      </c>
      <c r="MK2" s="1">
        <v>4613</v>
      </c>
      <c r="ML2" s="1">
        <v>3647</v>
      </c>
      <c r="MN2" s="1" t="s">
        <v>154</v>
      </c>
      <c r="MO2" s="1">
        <v>1</v>
      </c>
      <c r="MP2" s="1">
        <v>1</v>
      </c>
      <c r="MQ2" s="1">
        <v>4107</v>
      </c>
      <c r="MR2" s="1">
        <v>4316</v>
      </c>
      <c r="MS2" s="1">
        <v>4629</v>
      </c>
      <c r="MT2" s="1">
        <v>4861</v>
      </c>
      <c r="MU2" s="1">
        <v>5409</v>
      </c>
      <c r="MV2" s="1">
        <v>5384</v>
      </c>
      <c r="MW2" s="1">
        <v>5581</v>
      </c>
      <c r="MX2" s="1">
        <v>2637</v>
      </c>
      <c r="MY2" s="1">
        <v>2363</v>
      </c>
      <c r="NA2" s="1" t="s">
        <v>154</v>
      </c>
      <c r="NB2" s="1">
        <v>1</v>
      </c>
      <c r="NC2" s="1">
        <v>1</v>
      </c>
      <c r="ND2" s="1">
        <v>1968</v>
      </c>
      <c r="NE2" s="1">
        <v>2335</v>
      </c>
      <c r="NF2" s="1">
        <v>2592</v>
      </c>
      <c r="NG2" s="1">
        <v>3008</v>
      </c>
      <c r="NH2" s="1">
        <v>3361</v>
      </c>
      <c r="NI2" s="1">
        <v>3649</v>
      </c>
      <c r="NJ2" s="1">
        <v>3652</v>
      </c>
      <c r="NK2" s="1">
        <v>3970</v>
      </c>
      <c r="NL2" s="1">
        <v>3110</v>
      </c>
      <c r="NN2" s="1" t="s">
        <v>154</v>
      </c>
      <c r="NO2" s="1">
        <v>1</v>
      </c>
      <c r="NP2" s="1">
        <v>1</v>
      </c>
      <c r="NQ2" s="1">
        <v>885</v>
      </c>
      <c r="NR2" s="1">
        <v>1290</v>
      </c>
      <c r="NS2" s="1">
        <v>1654</v>
      </c>
      <c r="NT2" s="1">
        <v>1923</v>
      </c>
      <c r="NU2" s="1">
        <v>2840</v>
      </c>
      <c r="NV2" s="1">
        <v>2874</v>
      </c>
      <c r="NW2" s="1">
        <v>2944</v>
      </c>
      <c r="NX2" s="1">
        <v>3471</v>
      </c>
      <c r="NY2" s="1">
        <v>2591</v>
      </c>
      <c r="OA2" s="1" t="s">
        <v>154</v>
      </c>
      <c r="OB2" s="1">
        <v>1</v>
      </c>
      <c r="OC2" s="1">
        <v>1</v>
      </c>
      <c r="OD2" s="1">
        <v>1442</v>
      </c>
      <c r="OE2" s="1">
        <v>1733</v>
      </c>
      <c r="OF2" s="1">
        <v>1983</v>
      </c>
      <c r="OG2" s="1">
        <v>2657</v>
      </c>
      <c r="OH2" s="1">
        <v>3079</v>
      </c>
      <c r="OI2" s="1">
        <v>3104</v>
      </c>
      <c r="OJ2" s="1">
        <v>3360</v>
      </c>
      <c r="OK2" s="1">
        <v>2159</v>
      </c>
      <c r="OL2" s="1">
        <v>1695</v>
      </c>
      <c r="ON2" s="1" t="s">
        <v>154</v>
      </c>
      <c r="OO2" s="1">
        <v>1</v>
      </c>
      <c r="OP2" s="1">
        <v>1</v>
      </c>
      <c r="OQ2" s="1">
        <v>987</v>
      </c>
      <c r="OR2" s="1">
        <v>1401</v>
      </c>
      <c r="OS2" s="1">
        <v>1714</v>
      </c>
      <c r="OT2" s="1">
        <v>2383</v>
      </c>
      <c r="OU2" s="1">
        <v>2856</v>
      </c>
      <c r="OV2" s="1">
        <v>2857</v>
      </c>
      <c r="OW2" s="1">
        <v>3160</v>
      </c>
      <c r="OX2" s="1">
        <v>3566</v>
      </c>
      <c r="OY2" s="1">
        <v>2489</v>
      </c>
      <c r="PA2" s="1" t="s">
        <v>154</v>
      </c>
      <c r="PB2" s="1">
        <v>1</v>
      </c>
      <c r="PC2" s="1">
        <v>1640</v>
      </c>
      <c r="PD2" s="1">
        <v>2002</v>
      </c>
      <c r="PE2" s="1">
        <v>2397</v>
      </c>
      <c r="PF2" s="1">
        <v>2781</v>
      </c>
      <c r="PG2" s="1">
        <v>3036</v>
      </c>
      <c r="PH2" s="1">
        <v>3232</v>
      </c>
      <c r="PI2" s="1">
        <v>3188</v>
      </c>
      <c r="PJ2" s="1">
        <v>3986</v>
      </c>
      <c r="PK2" s="1">
        <v>3095</v>
      </c>
      <c r="PM2" s="1" t="s">
        <v>154</v>
      </c>
      <c r="PN2" s="1">
        <v>1</v>
      </c>
      <c r="PO2" s="1">
        <v>1445</v>
      </c>
      <c r="PP2" s="1">
        <v>1593</v>
      </c>
      <c r="PQ2" s="1">
        <v>1667</v>
      </c>
      <c r="PR2" s="1">
        <v>1722</v>
      </c>
      <c r="PS2" s="1">
        <v>1813</v>
      </c>
      <c r="PT2" s="1">
        <v>1905</v>
      </c>
      <c r="PU2" s="1">
        <v>1875</v>
      </c>
      <c r="PV2" s="1">
        <v>1943</v>
      </c>
      <c r="PW2" s="1">
        <v>1610</v>
      </c>
      <c r="PY2" s="1" t="s">
        <v>154</v>
      </c>
      <c r="PZ2" s="1">
        <v>1</v>
      </c>
      <c r="QA2" s="1">
        <v>8439</v>
      </c>
      <c r="QB2" s="1">
        <v>8205</v>
      </c>
      <c r="QC2" s="1">
        <v>8180</v>
      </c>
      <c r="QD2" s="1">
        <v>8400</v>
      </c>
      <c r="QE2" s="1">
        <v>8361</v>
      </c>
      <c r="QF2" s="1">
        <v>8381</v>
      </c>
      <c r="QG2" s="1">
        <v>8342</v>
      </c>
      <c r="QH2" s="1">
        <v>7664</v>
      </c>
      <c r="QI2" s="1">
        <v>6881</v>
      </c>
      <c r="QK2" s="1" t="s">
        <v>154</v>
      </c>
      <c r="QL2" s="1">
        <v>1</v>
      </c>
      <c r="QM2" s="1">
        <v>1929</v>
      </c>
      <c r="QN2" s="1">
        <v>2325</v>
      </c>
      <c r="QO2" s="1">
        <v>2793</v>
      </c>
      <c r="QP2" s="1">
        <v>3124</v>
      </c>
      <c r="QQ2" s="1">
        <v>3434</v>
      </c>
      <c r="QR2" s="1">
        <v>3429</v>
      </c>
      <c r="QS2" s="1">
        <v>3635</v>
      </c>
      <c r="QT2" s="1">
        <v>4849</v>
      </c>
      <c r="QU2" s="1">
        <v>3928</v>
      </c>
      <c r="QW2" s="1" t="s">
        <v>154</v>
      </c>
      <c r="QX2" s="1">
        <v>1</v>
      </c>
      <c r="QY2" s="1">
        <v>2387</v>
      </c>
      <c r="QZ2" s="1">
        <v>2955</v>
      </c>
      <c r="RA2" s="1">
        <v>3646</v>
      </c>
      <c r="RB2" s="1">
        <v>3441</v>
      </c>
      <c r="RC2" s="1">
        <v>4298</v>
      </c>
      <c r="RD2" s="1">
        <v>4607</v>
      </c>
      <c r="RE2" s="1">
        <v>4869</v>
      </c>
      <c r="RF2" s="1">
        <v>5624</v>
      </c>
      <c r="RG2" s="1">
        <v>4324</v>
      </c>
    </row>
    <row r="3" spans="1:475" ht="136">
      <c r="A3" s="1" t="s">
        <v>35</v>
      </c>
      <c r="B3" s="1" t="s">
        <v>36</v>
      </c>
      <c r="C3" s="1" t="s">
        <v>0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N3" s="1" t="s">
        <v>85</v>
      </c>
      <c r="O3" s="1">
        <v>2</v>
      </c>
      <c r="P3" s="1">
        <v>11</v>
      </c>
      <c r="Q3" s="1">
        <v>2634</v>
      </c>
      <c r="R3" s="1">
        <v>3336</v>
      </c>
      <c r="S3" s="1">
        <v>4182</v>
      </c>
      <c r="T3" s="1">
        <v>4643</v>
      </c>
      <c r="U3" s="1">
        <v>4939</v>
      </c>
      <c r="V3" s="1">
        <v>5175</v>
      </c>
      <c r="W3" s="1">
        <v>5240</v>
      </c>
      <c r="X3" s="1">
        <v>6247</v>
      </c>
      <c r="Y3" s="1">
        <v>5120</v>
      </c>
      <c r="AA3" s="1" t="s">
        <v>85</v>
      </c>
      <c r="AB3" s="1">
        <v>2</v>
      </c>
      <c r="AC3" s="1">
        <v>11</v>
      </c>
      <c r="AD3" s="1">
        <v>1972</v>
      </c>
      <c r="AE3" s="1">
        <v>2529</v>
      </c>
      <c r="AF3" s="1">
        <v>3153</v>
      </c>
      <c r="AG3" s="1">
        <v>3625</v>
      </c>
      <c r="AH3" s="1">
        <v>3945</v>
      </c>
      <c r="AI3" s="1">
        <v>4212</v>
      </c>
      <c r="AJ3" s="1">
        <v>4350</v>
      </c>
      <c r="AK3" s="1">
        <v>5021</v>
      </c>
      <c r="AL3" s="1">
        <v>3731</v>
      </c>
      <c r="AN3" s="1" t="s">
        <v>85</v>
      </c>
      <c r="AO3" s="1">
        <v>2</v>
      </c>
      <c r="AP3" s="1">
        <v>11</v>
      </c>
      <c r="AQ3" s="1">
        <v>2471</v>
      </c>
      <c r="AR3" s="1">
        <v>3130</v>
      </c>
      <c r="AS3" s="1">
        <v>3924</v>
      </c>
      <c r="AT3" s="1">
        <v>4356</v>
      </c>
      <c r="AU3" s="1">
        <v>4629</v>
      </c>
      <c r="AV3" s="1">
        <v>4868</v>
      </c>
      <c r="AW3" s="1">
        <v>4992</v>
      </c>
      <c r="AX3" s="1">
        <v>6243</v>
      </c>
      <c r="AY3" s="1">
        <v>4786</v>
      </c>
      <c r="BA3" s="1" t="s">
        <v>85</v>
      </c>
      <c r="BB3" s="1">
        <v>2</v>
      </c>
      <c r="BC3" s="1">
        <v>11</v>
      </c>
      <c r="BD3" s="1">
        <v>2633</v>
      </c>
      <c r="BE3" s="1">
        <v>3375</v>
      </c>
      <c r="BF3" s="1">
        <v>3909</v>
      </c>
      <c r="BG3" s="1">
        <v>4535</v>
      </c>
      <c r="BH3" s="1">
        <v>4959</v>
      </c>
      <c r="BI3" s="1">
        <v>5154</v>
      </c>
      <c r="BJ3" s="1">
        <v>5398</v>
      </c>
      <c r="BK3" s="1">
        <v>6410</v>
      </c>
      <c r="BL3" s="1">
        <v>5068</v>
      </c>
      <c r="BN3" s="1" t="s">
        <v>85</v>
      </c>
      <c r="BO3" s="1">
        <v>2</v>
      </c>
      <c r="BP3" s="1">
        <v>11</v>
      </c>
      <c r="BQ3" s="1">
        <v>1911</v>
      </c>
      <c r="BR3" s="1">
        <v>2077</v>
      </c>
      <c r="BS3" s="1">
        <v>2355</v>
      </c>
      <c r="BT3" s="1">
        <v>2524</v>
      </c>
      <c r="BU3" s="1">
        <v>2634</v>
      </c>
      <c r="BV3" s="1">
        <v>2779</v>
      </c>
      <c r="BW3" s="1">
        <v>3003</v>
      </c>
      <c r="BX3" s="1">
        <v>4504</v>
      </c>
      <c r="BY3" s="1">
        <v>3568</v>
      </c>
      <c r="CA3" s="1" t="s">
        <v>85</v>
      </c>
      <c r="CB3" s="1">
        <v>2</v>
      </c>
      <c r="CC3" s="1">
        <v>11</v>
      </c>
      <c r="CD3" s="1">
        <v>2173</v>
      </c>
      <c r="CE3" s="1">
        <v>2587</v>
      </c>
      <c r="CF3" s="1">
        <v>3210</v>
      </c>
      <c r="CG3" s="1">
        <v>3552</v>
      </c>
      <c r="CH3" s="1">
        <v>3651</v>
      </c>
      <c r="CI3" s="1">
        <v>3867</v>
      </c>
      <c r="CJ3" s="1">
        <v>4009</v>
      </c>
      <c r="CK3" s="1">
        <v>5390</v>
      </c>
      <c r="CL3" s="1">
        <v>4179</v>
      </c>
      <c r="CN3" s="1" t="s">
        <v>85</v>
      </c>
      <c r="CO3" s="1">
        <v>2</v>
      </c>
      <c r="CP3" s="1">
        <v>11</v>
      </c>
      <c r="CQ3" s="1">
        <v>1624</v>
      </c>
      <c r="CR3" s="1">
        <v>1812</v>
      </c>
      <c r="CS3" s="1">
        <v>2138</v>
      </c>
      <c r="CT3" s="1">
        <v>2337</v>
      </c>
      <c r="CU3" s="1">
        <v>2465</v>
      </c>
      <c r="CV3" s="1">
        <v>2575</v>
      </c>
      <c r="CW3" s="1">
        <v>2949</v>
      </c>
      <c r="CX3" s="1">
        <v>4365</v>
      </c>
      <c r="CY3" s="1">
        <v>3357</v>
      </c>
      <c r="DA3" s="1" t="s">
        <v>85</v>
      </c>
      <c r="DB3" s="1">
        <v>2</v>
      </c>
      <c r="DC3" s="1">
        <v>11</v>
      </c>
      <c r="DD3" s="1">
        <v>1589</v>
      </c>
      <c r="DE3" s="1">
        <v>1846</v>
      </c>
      <c r="DF3" s="1">
        <v>2204</v>
      </c>
      <c r="DG3" s="1">
        <v>2431</v>
      </c>
      <c r="DH3" s="1">
        <v>2559</v>
      </c>
      <c r="DI3" s="1">
        <v>2673</v>
      </c>
      <c r="DJ3" s="1">
        <v>2913</v>
      </c>
      <c r="DK3" s="1">
        <v>4343</v>
      </c>
      <c r="DL3" s="1">
        <v>3371</v>
      </c>
      <c r="DN3" s="1" t="s">
        <v>85</v>
      </c>
      <c r="DO3" s="1">
        <v>2</v>
      </c>
      <c r="DP3" s="1">
        <v>11</v>
      </c>
      <c r="DQ3" s="1">
        <v>1692</v>
      </c>
      <c r="DR3" s="1">
        <v>2419</v>
      </c>
      <c r="DS3" s="1">
        <v>3268</v>
      </c>
      <c r="DT3" s="1">
        <v>3692</v>
      </c>
      <c r="DU3" s="1">
        <v>3755</v>
      </c>
      <c r="DV3" s="1">
        <v>3927</v>
      </c>
      <c r="DW3" s="1">
        <v>4055</v>
      </c>
      <c r="DX3" s="1">
        <v>5210</v>
      </c>
      <c r="DY3" s="1">
        <v>4043</v>
      </c>
      <c r="EA3" s="1" t="s">
        <v>85</v>
      </c>
      <c r="EB3" s="1">
        <v>2</v>
      </c>
      <c r="EC3" s="1">
        <v>11</v>
      </c>
      <c r="ED3" s="1">
        <v>1673</v>
      </c>
      <c r="EE3" s="1">
        <v>1882</v>
      </c>
      <c r="EF3" s="1">
        <v>2163</v>
      </c>
      <c r="EG3" s="1">
        <v>2345</v>
      </c>
      <c r="EH3" s="1">
        <v>2430</v>
      </c>
      <c r="EI3" s="1">
        <v>2538</v>
      </c>
      <c r="EJ3" s="1">
        <v>2807</v>
      </c>
      <c r="EK3" s="1">
        <v>4175</v>
      </c>
      <c r="EL3" s="1">
        <v>3237</v>
      </c>
      <c r="EN3" s="1" t="s">
        <v>85</v>
      </c>
      <c r="EO3" s="1">
        <v>2</v>
      </c>
      <c r="EP3" s="1">
        <v>11</v>
      </c>
      <c r="EQ3" s="1">
        <v>1748</v>
      </c>
      <c r="ER3" s="1">
        <v>2448</v>
      </c>
      <c r="ES3" s="1">
        <v>3276</v>
      </c>
      <c r="ET3" s="1">
        <v>3660</v>
      </c>
      <c r="EU3" s="1">
        <v>3843</v>
      </c>
      <c r="EV3" s="1">
        <v>3907</v>
      </c>
      <c r="EW3" s="1">
        <v>4017</v>
      </c>
      <c r="EX3" s="1">
        <v>5209</v>
      </c>
      <c r="EY3" s="1">
        <v>4058</v>
      </c>
      <c r="FA3" s="1" t="s">
        <v>85</v>
      </c>
      <c r="FB3" s="1">
        <v>2</v>
      </c>
      <c r="FC3" s="1">
        <v>11</v>
      </c>
      <c r="FD3" s="1">
        <v>1884</v>
      </c>
      <c r="FE3" s="1">
        <v>2568</v>
      </c>
      <c r="FF3" s="1">
        <v>3369</v>
      </c>
      <c r="FG3" s="1">
        <v>3608</v>
      </c>
      <c r="FH3" s="1">
        <v>3839</v>
      </c>
      <c r="FI3" s="1">
        <v>3986</v>
      </c>
      <c r="FJ3" s="1">
        <v>4089</v>
      </c>
      <c r="FK3" s="1">
        <v>4792</v>
      </c>
      <c r="FL3" s="1">
        <v>3933</v>
      </c>
      <c r="FN3" s="1" t="s">
        <v>85</v>
      </c>
      <c r="FO3" s="1">
        <v>2</v>
      </c>
      <c r="FP3" s="1">
        <v>11</v>
      </c>
      <c r="FQ3" s="1">
        <v>2549</v>
      </c>
      <c r="FR3" s="1">
        <v>3205</v>
      </c>
      <c r="FS3" s="1">
        <v>3857</v>
      </c>
      <c r="FT3" s="1">
        <v>4314</v>
      </c>
      <c r="FU3" s="1">
        <v>4684</v>
      </c>
      <c r="FV3" s="1">
        <v>4941</v>
      </c>
      <c r="FW3" s="1">
        <v>5108</v>
      </c>
      <c r="FX3" s="1">
        <v>6396</v>
      </c>
      <c r="FY3" s="1">
        <v>5103</v>
      </c>
      <c r="GA3" s="1" t="s">
        <v>85</v>
      </c>
      <c r="GB3" s="1">
        <v>2</v>
      </c>
      <c r="GC3" s="1">
        <v>11</v>
      </c>
      <c r="GD3" s="1">
        <v>2151</v>
      </c>
      <c r="GE3" s="1">
        <v>2706</v>
      </c>
      <c r="GF3" s="1">
        <v>3165</v>
      </c>
      <c r="GG3" s="1">
        <v>3775</v>
      </c>
      <c r="GH3" s="1">
        <v>4118</v>
      </c>
      <c r="GI3" s="1">
        <v>4186</v>
      </c>
      <c r="GJ3" s="1">
        <v>4394</v>
      </c>
      <c r="GK3" s="1">
        <v>5194</v>
      </c>
      <c r="GL3" s="1">
        <v>4070</v>
      </c>
      <c r="GN3" s="1" t="s">
        <v>85</v>
      </c>
      <c r="GO3" s="1">
        <v>2</v>
      </c>
      <c r="GP3" s="1">
        <v>11</v>
      </c>
      <c r="GQ3" s="1">
        <v>2156</v>
      </c>
      <c r="GR3" s="1">
        <v>2647</v>
      </c>
      <c r="GS3" s="1">
        <v>3102</v>
      </c>
      <c r="GT3" s="1">
        <v>3557</v>
      </c>
      <c r="GU3" s="1">
        <v>3721</v>
      </c>
      <c r="GV3" s="1">
        <v>3882</v>
      </c>
      <c r="GW3" s="1">
        <v>4135</v>
      </c>
      <c r="GX3" s="1">
        <v>4552</v>
      </c>
      <c r="GY3" s="1">
        <v>3459</v>
      </c>
      <c r="HA3" s="1" t="s">
        <v>155</v>
      </c>
      <c r="HB3" s="1">
        <v>2</v>
      </c>
      <c r="HC3" s="1">
        <v>2</v>
      </c>
      <c r="HD3" s="1">
        <v>2019</v>
      </c>
      <c r="HE3" s="1">
        <v>2598</v>
      </c>
      <c r="HF3" s="1">
        <v>3245</v>
      </c>
      <c r="HG3" s="1">
        <v>3743</v>
      </c>
      <c r="HH3" s="1">
        <v>3882</v>
      </c>
      <c r="HI3" s="1">
        <v>3961</v>
      </c>
      <c r="HJ3" s="1">
        <v>4130</v>
      </c>
      <c r="HK3" s="1">
        <v>5577</v>
      </c>
      <c r="HL3" s="1">
        <v>4254</v>
      </c>
      <c r="HN3" s="1" t="s">
        <v>155</v>
      </c>
      <c r="HO3" s="1">
        <v>2</v>
      </c>
      <c r="HP3" s="1">
        <v>2</v>
      </c>
      <c r="HQ3" s="1">
        <v>3075</v>
      </c>
      <c r="HR3" s="1">
        <v>3914</v>
      </c>
      <c r="HS3" s="1">
        <v>4958</v>
      </c>
      <c r="HT3" s="1">
        <v>5340</v>
      </c>
      <c r="HU3" s="1">
        <v>5515</v>
      </c>
      <c r="HV3" s="1">
        <v>5755</v>
      </c>
      <c r="HW3" s="1">
        <v>5967</v>
      </c>
      <c r="HX3" s="1">
        <v>6441</v>
      </c>
      <c r="HY3" s="1">
        <v>4969</v>
      </c>
      <c r="IA3" s="1" t="s">
        <v>155</v>
      </c>
      <c r="IB3" s="1">
        <v>2</v>
      </c>
      <c r="IC3" s="1">
        <v>2</v>
      </c>
      <c r="ID3" s="1">
        <v>2864</v>
      </c>
      <c r="IE3" s="1">
        <v>3623</v>
      </c>
      <c r="IF3" s="1">
        <v>4214</v>
      </c>
      <c r="IG3" s="1">
        <v>4933</v>
      </c>
      <c r="IH3" s="1">
        <v>5439</v>
      </c>
      <c r="II3" s="1">
        <v>5700</v>
      </c>
      <c r="IJ3" s="1">
        <v>5888</v>
      </c>
      <c r="IK3" s="1">
        <v>6525</v>
      </c>
      <c r="IL3" s="1">
        <v>4869</v>
      </c>
      <c r="IN3" s="1" t="s">
        <v>155</v>
      </c>
      <c r="IO3" s="1">
        <v>2</v>
      </c>
      <c r="IP3" s="1">
        <v>2</v>
      </c>
      <c r="IQ3" s="1">
        <v>1424</v>
      </c>
      <c r="IR3" s="1">
        <v>1834</v>
      </c>
      <c r="IS3" s="1">
        <v>1616</v>
      </c>
      <c r="IT3" s="1">
        <v>2236</v>
      </c>
      <c r="IU3" s="1">
        <v>4191</v>
      </c>
      <c r="IV3" s="1">
        <v>4995</v>
      </c>
      <c r="IW3" s="1">
        <v>5103</v>
      </c>
      <c r="IX3" s="1">
        <v>2872</v>
      </c>
      <c r="IY3" s="1">
        <v>2087</v>
      </c>
      <c r="JA3" s="1" t="s">
        <v>155</v>
      </c>
      <c r="JB3" s="1">
        <v>2</v>
      </c>
      <c r="JC3" s="1">
        <v>2</v>
      </c>
      <c r="JD3" s="1">
        <v>1617</v>
      </c>
      <c r="JE3" s="1">
        <v>2016</v>
      </c>
      <c r="JF3" s="1">
        <v>1839</v>
      </c>
      <c r="JG3" s="1">
        <v>2533</v>
      </c>
      <c r="JH3" s="1">
        <v>4385</v>
      </c>
      <c r="JI3" s="1">
        <v>4870</v>
      </c>
      <c r="JJ3" s="1">
        <v>5073</v>
      </c>
      <c r="JK3" s="1">
        <v>3331</v>
      </c>
      <c r="JL3" s="1">
        <v>2475</v>
      </c>
      <c r="JN3" s="1" t="s">
        <v>155</v>
      </c>
      <c r="JO3" s="1">
        <v>2</v>
      </c>
      <c r="JP3" s="1">
        <v>2</v>
      </c>
      <c r="JQ3" s="1">
        <v>2069</v>
      </c>
      <c r="JR3" s="1">
        <v>2547</v>
      </c>
      <c r="JS3" s="1">
        <v>2569</v>
      </c>
      <c r="JT3" s="1">
        <v>3268</v>
      </c>
      <c r="JU3" s="1">
        <v>4519</v>
      </c>
      <c r="JV3" s="1">
        <v>4920</v>
      </c>
      <c r="JW3" s="1">
        <v>5120</v>
      </c>
      <c r="JX3" s="1">
        <v>4661</v>
      </c>
      <c r="JY3" s="1">
        <v>3616</v>
      </c>
      <c r="KA3" s="1" t="s">
        <v>155</v>
      </c>
      <c r="KB3" s="1">
        <v>2</v>
      </c>
      <c r="KC3" s="1">
        <v>2</v>
      </c>
      <c r="KD3" s="1">
        <v>1905</v>
      </c>
      <c r="KE3" s="1">
        <v>2331</v>
      </c>
      <c r="KF3" s="1">
        <v>2331</v>
      </c>
      <c r="KG3" s="1">
        <v>3038</v>
      </c>
      <c r="KH3" s="1">
        <v>4119</v>
      </c>
      <c r="KI3" s="1">
        <v>4460</v>
      </c>
      <c r="KJ3" s="1">
        <v>4531</v>
      </c>
      <c r="KK3" s="1">
        <v>3961</v>
      </c>
      <c r="KL3" s="1">
        <v>2978</v>
      </c>
      <c r="KN3" s="1" t="s">
        <v>155</v>
      </c>
      <c r="KO3" s="1">
        <v>2</v>
      </c>
      <c r="KP3" s="1">
        <v>2</v>
      </c>
      <c r="KQ3" s="1">
        <v>2029</v>
      </c>
      <c r="KR3" s="1">
        <v>2551</v>
      </c>
      <c r="KS3" s="1">
        <v>2561</v>
      </c>
      <c r="KT3" s="1">
        <v>3198</v>
      </c>
      <c r="KU3" s="1">
        <v>4052</v>
      </c>
      <c r="KV3" s="1">
        <v>4273</v>
      </c>
      <c r="KW3" s="1">
        <v>4367</v>
      </c>
      <c r="KX3" s="1">
        <v>4066</v>
      </c>
      <c r="KY3" s="1">
        <v>2992</v>
      </c>
      <c r="LA3" s="1" t="s">
        <v>155</v>
      </c>
      <c r="LB3" s="1">
        <v>2</v>
      </c>
      <c r="LC3" s="1">
        <v>2</v>
      </c>
      <c r="LD3" s="1">
        <v>2650</v>
      </c>
      <c r="LE3" s="1">
        <v>3144</v>
      </c>
      <c r="LF3" s="1">
        <v>3687</v>
      </c>
      <c r="LG3" s="1">
        <v>4147</v>
      </c>
      <c r="LH3" s="1">
        <v>4445</v>
      </c>
      <c r="LI3" s="1">
        <v>4614</v>
      </c>
      <c r="LJ3" s="1">
        <v>4814</v>
      </c>
      <c r="LK3" s="1">
        <v>5808</v>
      </c>
      <c r="LL3" s="1">
        <v>4805</v>
      </c>
      <c r="LN3" s="1" t="s">
        <v>155</v>
      </c>
      <c r="LO3" s="1">
        <v>2</v>
      </c>
      <c r="LP3" s="1">
        <v>2</v>
      </c>
      <c r="LQ3" s="1">
        <v>2353</v>
      </c>
      <c r="LR3" s="1">
        <v>2787</v>
      </c>
      <c r="LS3" s="1">
        <v>3215</v>
      </c>
      <c r="LT3" s="1">
        <v>3564</v>
      </c>
      <c r="LU3" s="1">
        <v>3832</v>
      </c>
      <c r="LV3" s="1">
        <v>4023</v>
      </c>
      <c r="LW3" s="1">
        <v>4172</v>
      </c>
      <c r="LX3" s="1">
        <v>4685</v>
      </c>
      <c r="LY3" s="1">
        <v>3776</v>
      </c>
      <c r="MA3" s="1" t="s">
        <v>155</v>
      </c>
      <c r="MB3" s="1">
        <v>2</v>
      </c>
      <c r="MC3" s="1">
        <v>2</v>
      </c>
      <c r="MD3" s="1">
        <v>2720</v>
      </c>
      <c r="ME3" s="1">
        <v>3167</v>
      </c>
      <c r="MF3" s="1">
        <v>3637</v>
      </c>
      <c r="MG3" s="1">
        <v>3974</v>
      </c>
      <c r="MH3" s="1">
        <v>4342</v>
      </c>
      <c r="MI3" s="1">
        <v>4454</v>
      </c>
      <c r="MJ3" s="1">
        <v>4725</v>
      </c>
      <c r="MK3" s="1">
        <v>5828</v>
      </c>
      <c r="ML3" s="1">
        <v>4910</v>
      </c>
      <c r="MN3" s="1" t="s">
        <v>155</v>
      </c>
      <c r="MO3" s="1">
        <v>2</v>
      </c>
      <c r="MP3" s="1">
        <v>2</v>
      </c>
      <c r="MQ3" s="1">
        <v>4208</v>
      </c>
      <c r="MR3" s="1">
        <v>4603</v>
      </c>
      <c r="MS3" s="1">
        <v>5069</v>
      </c>
      <c r="MT3" s="1">
        <v>5359</v>
      </c>
      <c r="MU3" s="1">
        <v>5552</v>
      </c>
      <c r="MV3" s="1">
        <v>5690</v>
      </c>
      <c r="MW3" s="1">
        <v>5840</v>
      </c>
      <c r="MX3" s="1">
        <v>3754</v>
      </c>
      <c r="MY3" s="1">
        <v>3261</v>
      </c>
      <c r="NA3" s="1" t="s">
        <v>155</v>
      </c>
      <c r="NB3" s="1">
        <v>2</v>
      </c>
      <c r="NC3" s="1">
        <v>2</v>
      </c>
      <c r="ND3" s="1">
        <v>2358</v>
      </c>
      <c r="NE3" s="1">
        <v>2842</v>
      </c>
      <c r="NF3" s="1">
        <v>3318</v>
      </c>
      <c r="NG3" s="1">
        <v>3702</v>
      </c>
      <c r="NH3" s="1">
        <v>3973</v>
      </c>
      <c r="NI3" s="1">
        <v>4136</v>
      </c>
      <c r="NJ3" s="1">
        <v>4323</v>
      </c>
      <c r="NK3" s="1">
        <v>5086</v>
      </c>
      <c r="NL3" s="1">
        <v>4117</v>
      </c>
      <c r="NN3" s="1" t="s">
        <v>155</v>
      </c>
      <c r="NO3" s="1">
        <v>2</v>
      </c>
      <c r="NP3" s="1">
        <v>2</v>
      </c>
      <c r="NQ3" s="1">
        <v>1337</v>
      </c>
      <c r="NR3" s="1">
        <v>1893</v>
      </c>
      <c r="NS3" s="1">
        <v>2540</v>
      </c>
      <c r="NT3" s="1">
        <v>3106</v>
      </c>
      <c r="NU3" s="1">
        <v>3448</v>
      </c>
      <c r="NV3" s="1">
        <v>3586</v>
      </c>
      <c r="NW3" s="1">
        <v>3879</v>
      </c>
      <c r="NX3" s="1">
        <v>4792</v>
      </c>
      <c r="NY3" s="1">
        <v>3749</v>
      </c>
      <c r="OA3" s="1" t="s">
        <v>155</v>
      </c>
      <c r="OB3" s="1">
        <v>2</v>
      </c>
      <c r="OC3" s="1">
        <v>2</v>
      </c>
      <c r="OD3" s="1">
        <v>1600</v>
      </c>
      <c r="OE3" s="1">
        <v>2082</v>
      </c>
      <c r="OF3" s="1">
        <v>2572</v>
      </c>
      <c r="OG3" s="1">
        <v>3133</v>
      </c>
      <c r="OH3" s="1">
        <v>3357</v>
      </c>
      <c r="OI3" s="1">
        <v>3583</v>
      </c>
      <c r="OJ3" s="1">
        <v>3865</v>
      </c>
      <c r="OK3" s="1">
        <v>3814</v>
      </c>
      <c r="OL3" s="1">
        <v>3073</v>
      </c>
      <c r="ON3" s="1" t="s">
        <v>155</v>
      </c>
      <c r="OO3" s="1">
        <v>2</v>
      </c>
      <c r="OP3" s="1">
        <v>2</v>
      </c>
      <c r="OQ3" s="1">
        <v>1297</v>
      </c>
      <c r="OR3" s="1">
        <v>1837</v>
      </c>
      <c r="OS3" s="1">
        <v>2430</v>
      </c>
      <c r="OT3" s="1">
        <v>2881</v>
      </c>
      <c r="OU3" s="1">
        <v>3261</v>
      </c>
      <c r="OV3" s="1">
        <v>3511</v>
      </c>
      <c r="OW3" s="1">
        <v>3781</v>
      </c>
      <c r="OX3" s="1">
        <v>4614</v>
      </c>
      <c r="OY3" s="1">
        <v>3635</v>
      </c>
      <c r="PA3" s="1" t="s">
        <v>155</v>
      </c>
      <c r="PB3" s="1">
        <v>2</v>
      </c>
      <c r="PC3" s="1">
        <v>2092</v>
      </c>
      <c r="PD3" s="1">
        <v>2660</v>
      </c>
      <c r="PE3" s="1">
        <v>3223</v>
      </c>
      <c r="PF3" s="1">
        <v>3537</v>
      </c>
      <c r="PG3" s="1">
        <v>3746</v>
      </c>
      <c r="PH3" s="1">
        <v>3870</v>
      </c>
      <c r="PI3" s="1">
        <v>4026</v>
      </c>
      <c r="PJ3" s="1">
        <v>4894</v>
      </c>
      <c r="PK3" s="1">
        <v>4060</v>
      </c>
      <c r="PM3" s="1" t="s">
        <v>155</v>
      </c>
      <c r="PN3" s="1">
        <v>2</v>
      </c>
      <c r="PO3" s="1">
        <v>1528</v>
      </c>
      <c r="PP3" s="1">
        <v>1663</v>
      </c>
      <c r="PQ3" s="1">
        <v>1751</v>
      </c>
      <c r="PR3" s="1">
        <v>1799</v>
      </c>
      <c r="PS3" s="1">
        <v>1800</v>
      </c>
      <c r="PT3" s="1">
        <v>1831</v>
      </c>
      <c r="PU3" s="1">
        <v>1880</v>
      </c>
      <c r="PV3" s="1">
        <v>1922</v>
      </c>
      <c r="PW3" s="1">
        <v>1592</v>
      </c>
      <c r="PY3" s="1" t="s">
        <v>155</v>
      </c>
      <c r="PZ3" s="1">
        <v>2</v>
      </c>
      <c r="QA3" s="1">
        <v>8712</v>
      </c>
      <c r="QB3" s="1">
        <v>8450</v>
      </c>
      <c r="QC3" s="1">
        <v>8443</v>
      </c>
      <c r="QD3" s="1">
        <v>8700</v>
      </c>
      <c r="QE3" s="1">
        <v>8578</v>
      </c>
      <c r="QF3" s="1">
        <v>8675</v>
      </c>
      <c r="QG3" s="1">
        <v>8567</v>
      </c>
      <c r="QH3" s="1">
        <v>7941</v>
      </c>
      <c r="QI3" s="1">
        <v>7112</v>
      </c>
      <c r="QK3" s="1" t="s">
        <v>155</v>
      </c>
      <c r="QL3" s="1">
        <v>2</v>
      </c>
      <c r="QM3" s="1">
        <v>2298</v>
      </c>
      <c r="QN3" s="1">
        <v>2778</v>
      </c>
      <c r="QO3" s="1">
        <v>3347</v>
      </c>
      <c r="QP3" s="1">
        <v>3668</v>
      </c>
      <c r="QQ3" s="1">
        <v>3849</v>
      </c>
      <c r="QR3" s="1">
        <v>3983</v>
      </c>
      <c r="QS3" s="1">
        <v>4165</v>
      </c>
      <c r="QT3" s="1">
        <v>5314</v>
      </c>
      <c r="QU3" s="1">
        <v>4385</v>
      </c>
      <c r="QW3" s="1" t="s">
        <v>155</v>
      </c>
      <c r="QX3" s="1">
        <v>2</v>
      </c>
      <c r="QY3" s="1">
        <v>2766</v>
      </c>
      <c r="QZ3" s="1">
        <v>3462</v>
      </c>
      <c r="RA3" s="1">
        <v>4336</v>
      </c>
      <c r="RB3" s="1">
        <v>4780</v>
      </c>
      <c r="RC3" s="1">
        <v>4884</v>
      </c>
      <c r="RD3" s="1">
        <v>5178</v>
      </c>
      <c r="RE3" s="1">
        <v>5311</v>
      </c>
      <c r="RF3" s="1">
        <v>6270</v>
      </c>
      <c r="RG3" s="1">
        <v>5186</v>
      </c>
    </row>
    <row r="4" spans="1:475" ht="136">
      <c r="A4" s="1" t="s">
        <v>49</v>
      </c>
      <c r="B4" s="1">
        <v>1</v>
      </c>
      <c r="C4" s="1">
        <v>11</v>
      </c>
      <c r="D4" s="1">
        <v>2400</v>
      </c>
      <c r="E4" s="1">
        <v>3030</v>
      </c>
      <c r="F4" s="1">
        <v>3778</v>
      </c>
      <c r="G4" s="1">
        <v>4244</v>
      </c>
      <c r="H4" s="1">
        <v>4482</v>
      </c>
      <c r="I4" s="1">
        <v>4632</v>
      </c>
      <c r="J4" s="1">
        <v>4774</v>
      </c>
      <c r="K4" s="1">
        <v>6116</v>
      </c>
      <c r="L4" s="1">
        <v>4751</v>
      </c>
      <c r="N4" s="1" t="s">
        <v>86</v>
      </c>
      <c r="O4" s="1">
        <v>3</v>
      </c>
      <c r="P4" s="1">
        <v>12</v>
      </c>
      <c r="Q4" s="1">
        <v>2730</v>
      </c>
      <c r="R4" s="1">
        <v>3392</v>
      </c>
      <c r="S4" s="1">
        <v>4198</v>
      </c>
      <c r="T4" s="1">
        <v>4571</v>
      </c>
      <c r="U4" s="1">
        <v>4961</v>
      </c>
      <c r="V4" s="1">
        <v>5140</v>
      </c>
      <c r="W4" s="1">
        <v>5283</v>
      </c>
      <c r="X4" s="1">
        <v>6174</v>
      </c>
      <c r="Y4" s="1">
        <v>4989</v>
      </c>
      <c r="AA4" s="1" t="s">
        <v>86</v>
      </c>
      <c r="AB4" s="1">
        <v>3</v>
      </c>
      <c r="AC4" s="1">
        <v>12</v>
      </c>
      <c r="AD4" s="1">
        <v>2103</v>
      </c>
      <c r="AE4" s="1">
        <v>2694</v>
      </c>
      <c r="AF4" s="1">
        <v>3300</v>
      </c>
      <c r="AG4" s="1">
        <v>3652</v>
      </c>
      <c r="AH4" s="1">
        <v>4035</v>
      </c>
      <c r="AI4" s="1">
        <v>4248</v>
      </c>
      <c r="AJ4" s="1">
        <v>4318</v>
      </c>
      <c r="AK4" s="1">
        <v>4831</v>
      </c>
      <c r="AL4" s="1">
        <v>3635</v>
      </c>
      <c r="AN4" s="1" t="s">
        <v>86</v>
      </c>
      <c r="AO4" s="1">
        <v>3</v>
      </c>
      <c r="AP4" s="1">
        <v>12</v>
      </c>
      <c r="AQ4" s="1">
        <v>2609</v>
      </c>
      <c r="AR4" s="1">
        <v>3296</v>
      </c>
      <c r="AS4" s="1">
        <v>4061</v>
      </c>
      <c r="AT4" s="1">
        <v>4475</v>
      </c>
      <c r="AU4" s="1">
        <v>4741</v>
      </c>
      <c r="AV4" s="1">
        <v>4956</v>
      </c>
      <c r="AW4" s="1">
        <v>5148</v>
      </c>
      <c r="AX4" s="1">
        <v>6251</v>
      </c>
      <c r="AY4" s="1">
        <v>4733</v>
      </c>
      <c r="BA4" s="1" t="s">
        <v>86</v>
      </c>
      <c r="BB4" s="1">
        <v>3</v>
      </c>
      <c r="BC4" s="1">
        <v>12</v>
      </c>
      <c r="BD4" s="1">
        <v>2601</v>
      </c>
      <c r="BE4" s="1">
        <v>3290</v>
      </c>
      <c r="BF4" s="1">
        <v>3758</v>
      </c>
      <c r="BG4" s="1">
        <v>4336</v>
      </c>
      <c r="BH4" s="1">
        <v>4722</v>
      </c>
      <c r="BI4" s="1">
        <v>4925</v>
      </c>
      <c r="BJ4" s="1">
        <v>5189</v>
      </c>
      <c r="BK4" s="1">
        <v>6113</v>
      </c>
      <c r="BL4" s="1">
        <v>4847</v>
      </c>
      <c r="BN4" s="1" t="s">
        <v>86</v>
      </c>
      <c r="BO4" s="1">
        <v>3</v>
      </c>
      <c r="BP4" s="1">
        <v>12</v>
      </c>
      <c r="BQ4" s="1">
        <v>1985</v>
      </c>
      <c r="BR4" s="1">
        <v>2153</v>
      </c>
      <c r="BS4" s="1">
        <v>2458</v>
      </c>
      <c r="BT4" s="1">
        <v>2616</v>
      </c>
      <c r="BU4" s="1">
        <v>2737</v>
      </c>
      <c r="BV4" s="1">
        <v>2841</v>
      </c>
      <c r="BW4" s="1">
        <v>3044</v>
      </c>
      <c r="BX4" s="1">
        <v>4503</v>
      </c>
      <c r="BY4" s="1">
        <v>3527</v>
      </c>
      <c r="CA4" s="1" t="s">
        <v>86</v>
      </c>
      <c r="CB4" s="1">
        <v>3</v>
      </c>
      <c r="CC4" s="1">
        <v>12</v>
      </c>
      <c r="CD4" s="1">
        <v>2219</v>
      </c>
      <c r="CE4" s="1">
        <v>2682</v>
      </c>
      <c r="CF4" s="1">
        <v>3281</v>
      </c>
      <c r="CG4" s="1">
        <v>3537</v>
      </c>
      <c r="CH4" s="1">
        <v>3741</v>
      </c>
      <c r="CI4" s="1">
        <v>3814</v>
      </c>
      <c r="CJ4" s="1">
        <v>4047</v>
      </c>
      <c r="CK4" s="1">
        <v>5377</v>
      </c>
      <c r="CL4" s="1">
        <v>4155</v>
      </c>
      <c r="CN4" s="1" t="s">
        <v>86</v>
      </c>
      <c r="CO4" s="1">
        <v>3</v>
      </c>
      <c r="CP4" s="1">
        <v>12</v>
      </c>
      <c r="CQ4" s="1">
        <v>1709</v>
      </c>
      <c r="CR4" s="1">
        <v>1927</v>
      </c>
      <c r="CS4" s="1">
        <v>2268</v>
      </c>
      <c r="CT4" s="1">
        <v>2377</v>
      </c>
      <c r="CU4" s="1">
        <v>2546</v>
      </c>
      <c r="CV4" s="1">
        <v>2684</v>
      </c>
      <c r="CW4" s="1">
        <v>3015</v>
      </c>
      <c r="CX4" s="1">
        <v>4404</v>
      </c>
      <c r="CY4" s="1">
        <v>3385</v>
      </c>
      <c r="DA4" s="1" t="s">
        <v>86</v>
      </c>
      <c r="DB4" s="1">
        <v>3</v>
      </c>
      <c r="DC4" s="1">
        <v>12</v>
      </c>
      <c r="DD4" s="1">
        <v>1686</v>
      </c>
      <c r="DE4" s="1">
        <v>1963</v>
      </c>
      <c r="DF4" s="1">
        <v>2340</v>
      </c>
      <c r="DG4" s="1">
        <v>2481</v>
      </c>
      <c r="DH4" s="1">
        <v>2638</v>
      </c>
      <c r="DI4" s="1">
        <v>2790</v>
      </c>
      <c r="DJ4" s="1">
        <v>3085</v>
      </c>
      <c r="DK4" s="1">
        <v>4469</v>
      </c>
      <c r="DL4" s="1">
        <v>3409</v>
      </c>
      <c r="DN4" s="1" t="s">
        <v>86</v>
      </c>
      <c r="DO4" s="1">
        <v>3</v>
      </c>
      <c r="DP4" s="1">
        <v>12</v>
      </c>
      <c r="DQ4" s="1">
        <v>1615</v>
      </c>
      <c r="DR4" s="1">
        <v>2344</v>
      </c>
      <c r="DS4" s="1">
        <v>3101</v>
      </c>
      <c r="DT4" s="1">
        <v>3448</v>
      </c>
      <c r="DU4" s="1">
        <v>3556</v>
      </c>
      <c r="DV4" s="1">
        <v>3690</v>
      </c>
      <c r="DW4" s="1">
        <v>3862</v>
      </c>
      <c r="DX4" s="1">
        <v>4890</v>
      </c>
      <c r="DY4" s="1">
        <v>3759</v>
      </c>
      <c r="EA4" s="1" t="s">
        <v>86</v>
      </c>
      <c r="EB4" s="1">
        <v>3</v>
      </c>
      <c r="EC4" s="1">
        <v>12</v>
      </c>
      <c r="ED4" s="1">
        <v>1750</v>
      </c>
      <c r="EE4" s="1">
        <v>1963</v>
      </c>
      <c r="EF4" s="1">
        <v>2253</v>
      </c>
      <c r="EG4" s="1">
        <v>2387</v>
      </c>
      <c r="EH4" s="1">
        <v>2473</v>
      </c>
      <c r="EI4" s="1">
        <v>2633</v>
      </c>
      <c r="EJ4" s="1">
        <v>2900</v>
      </c>
      <c r="EK4" s="1">
        <v>4250</v>
      </c>
      <c r="EL4" s="1">
        <v>3208</v>
      </c>
      <c r="EN4" s="1" t="s">
        <v>86</v>
      </c>
      <c r="EO4" s="1">
        <v>3</v>
      </c>
      <c r="EP4" s="1">
        <v>12</v>
      </c>
      <c r="EQ4" s="1">
        <v>1254</v>
      </c>
      <c r="ER4" s="1">
        <v>1784</v>
      </c>
      <c r="ES4" s="1">
        <v>2295</v>
      </c>
      <c r="ET4" s="1">
        <v>2457</v>
      </c>
      <c r="EU4" s="1">
        <v>2605</v>
      </c>
      <c r="EV4" s="1">
        <v>2714</v>
      </c>
      <c r="EW4" s="1">
        <v>3062</v>
      </c>
      <c r="EX4" s="1">
        <v>4208</v>
      </c>
      <c r="EY4" s="1">
        <v>3199</v>
      </c>
      <c r="FA4" s="1" t="s">
        <v>86</v>
      </c>
      <c r="FB4" s="1">
        <v>3</v>
      </c>
      <c r="FC4" s="1">
        <v>12</v>
      </c>
      <c r="FD4" s="1">
        <v>2012</v>
      </c>
      <c r="FE4" s="1">
        <v>2652</v>
      </c>
      <c r="FF4" s="1">
        <v>3327</v>
      </c>
      <c r="FG4" s="1">
        <v>3682</v>
      </c>
      <c r="FH4" s="1">
        <v>3828</v>
      </c>
      <c r="FI4" s="1">
        <v>3920</v>
      </c>
      <c r="FJ4" s="1">
        <v>3964</v>
      </c>
      <c r="FK4" s="1">
        <v>4411</v>
      </c>
      <c r="FL4" s="1">
        <v>3626</v>
      </c>
      <c r="FN4" s="1" t="s">
        <v>86</v>
      </c>
      <c r="FO4" s="1">
        <v>3</v>
      </c>
      <c r="FP4" s="1">
        <v>12</v>
      </c>
      <c r="FQ4" s="1">
        <v>2539</v>
      </c>
      <c r="FR4" s="1">
        <v>3153</v>
      </c>
      <c r="FS4" s="1">
        <v>3744</v>
      </c>
      <c r="FT4" s="1">
        <v>4219</v>
      </c>
      <c r="FU4" s="1">
        <v>4524</v>
      </c>
      <c r="FV4" s="1">
        <v>4747</v>
      </c>
      <c r="FW4" s="1">
        <v>4875</v>
      </c>
      <c r="FX4" s="1">
        <v>6155</v>
      </c>
      <c r="FY4" s="1">
        <v>4978</v>
      </c>
      <c r="GA4" s="1" t="s">
        <v>86</v>
      </c>
      <c r="GB4" s="1">
        <v>3</v>
      </c>
      <c r="GC4" s="1">
        <v>12</v>
      </c>
      <c r="GD4" s="1">
        <v>2191</v>
      </c>
      <c r="GE4" s="1">
        <v>2711</v>
      </c>
      <c r="GF4" s="1">
        <v>3173</v>
      </c>
      <c r="GG4" s="1">
        <v>3626</v>
      </c>
      <c r="GH4" s="1">
        <v>3934</v>
      </c>
      <c r="GI4" s="1">
        <v>4065</v>
      </c>
      <c r="GJ4" s="1">
        <v>4288</v>
      </c>
      <c r="GK4" s="1">
        <v>5053</v>
      </c>
      <c r="GL4" s="1">
        <v>3987</v>
      </c>
      <c r="GN4" s="1" t="s">
        <v>86</v>
      </c>
      <c r="GO4" s="1">
        <v>3</v>
      </c>
      <c r="GP4" s="1">
        <v>12</v>
      </c>
      <c r="GQ4" s="1">
        <v>2207</v>
      </c>
      <c r="GR4" s="1">
        <v>2644</v>
      </c>
      <c r="GS4" s="1">
        <v>3054</v>
      </c>
      <c r="GT4" s="1">
        <v>3384</v>
      </c>
      <c r="GU4" s="1">
        <v>3610</v>
      </c>
      <c r="GV4" s="1">
        <v>3848</v>
      </c>
      <c r="GW4" s="1">
        <v>3995</v>
      </c>
      <c r="GX4" s="1">
        <v>4425</v>
      </c>
      <c r="GY4" s="1">
        <v>3398</v>
      </c>
      <c r="HA4" s="1" t="s">
        <v>156</v>
      </c>
      <c r="HB4" s="1">
        <v>3</v>
      </c>
      <c r="HC4" s="1">
        <v>3</v>
      </c>
      <c r="HD4" s="1">
        <v>2613</v>
      </c>
      <c r="HE4" s="1">
        <v>3380</v>
      </c>
      <c r="HF4" s="1">
        <v>4201</v>
      </c>
      <c r="HG4" s="1">
        <v>4668</v>
      </c>
      <c r="HH4" s="1">
        <v>4797</v>
      </c>
      <c r="HI4" s="1">
        <v>4986</v>
      </c>
      <c r="HJ4" s="1">
        <v>5049</v>
      </c>
      <c r="HK4" s="1">
        <v>6451</v>
      </c>
      <c r="HL4" s="1">
        <v>5001</v>
      </c>
      <c r="HN4" s="1" t="s">
        <v>156</v>
      </c>
      <c r="HO4" s="1">
        <v>3</v>
      </c>
      <c r="HP4" s="1">
        <v>3</v>
      </c>
      <c r="HQ4" s="1">
        <v>2955</v>
      </c>
      <c r="HR4" s="1">
        <v>3741</v>
      </c>
      <c r="HS4" s="1">
        <v>4904</v>
      </c>
      <c r="HT4" s="1">
        <v>5519</v>
      </c>
      <c r="HU4" s="1">
        <v>5619</v>
      </c>
      <c r="HV4" s="1">
        <v>5813</v>
      </c>
      <c r="HW4" s="1">
        <v>5986</v>
      </c>
      <c r="HX4" s="1">
        <v>6298</v>
      </c>
      <c r="HY4" s="1">
        <v>4692</v>
      </c>
      <c r="IA4" s="1" t="s">
        <v>156</v>
      </c>
      <c r="IB4" s="1">
        <v>3</v>
      </c>
      <c r="IC4" s="1">
        <v>3</v>
      </c>
      <c r="ID4" s="1">
        <v>2684</v>
      </c>
      <c r="IE4" s="1">
        <v>3379</v>
      </c>
      <c r="IF4" s="1">
        <v>3912</v>
      </c>
      <c r="IG4" s="1">
        <v>4690</v>
      </c>
      <c r="IH4" s="1">
        <v>5306</v>
      </c>
      <c r="II4" s="1">
        <v>5580</v>
      </c>
      <c r="IJ4" s="1">
        <v>5929</v>
      </c>
      <c r="IK4" s="1">
        <v>6236</v>
      </c>
      <c r="IL4" s="1">
        <v>4519</v>
      </c>
      <c r="IN4" s="1" t="s">
        <v>156</v>
      </c>
      <c r="IO4" s="1">
        <v>3</v>
      </c>
      <c r="IP4" s="1">
        <v>3</v>
      </c>
      <c r="IQ4" s="1">
        <v>1382</v>
      </c>
      <c r="IR4" s="1">
        <v>1746</v>
      </c>
      <c r="IS4" s="1">
        <v>1478</v>
      </c>
      <c r="IT4" s="1">
        <v>2014</v>
      </c>
      <c r="IU4" s="1">
        <v>4655</v>
      </c>
      <c r="IV4" s="1">
        <v>5903</v>
      </c>
      <c r="IW4" s="1">
        <v>5993</v>
      </c>
      <c r="IX4" s="1">
        <v>2729</v>
      </c>
      <c r="IY4" s="1">
        <v>1906</v>
      </c>
      <c r="JA4" s="1" t="s">
        <v>156</v>
      </c>
      <c r="JB4" s="1">
        <v>3</v>
      </c>
      <c r="JC4" s="1">
        <v>3</v>
      </c>
      <c r="JD4" s="1">
        <v>1440</v>
      </c>
      <c r="JE4" s="1">
        <v>1754</v>
      </c>
      <c r="JF4" s="1">
        <v>1512</v>
      </c>
      <c r="JG4" s="1">
        <v>2050</v>
      </c>
      <c r="JH4" s="1">
        <v>4343</v>
      </c>
      <c r="JI4" s="1">
        <v>5321</v>
      </c>
      <c r="JJ4" s="1">
        <v>5442</v>
      </c>
      <c r="JK4" s="1">
        <v>2785</v>
      </c>
      <c r="JL4" s="1">
        <v>1977</v>
      </c>
      <c r="JN4" s="1" t="s">
        <v>156</v>
      </c>
      <c r="JO4" s="1">
        <v>3</v>
      </c>
      <c r="JP4" s="1">
        <v>3</v>
      </c>
      <c r="JQ4" s="1">
        <v>1856</v>
      </c>
      <c r="JR4" s="1">
        <v>2253</v>
      </c>
      <c r="JS4" s="1">
        <v>2263</v>
      </c>
      <c r="JT4" s="1">
        <v>2809</v>
      </c>
      <c r="JU4" s="1">
        <v>4417</v>
      </c>
      <c r="JV4" s="1">
        <v>4939</v>
      </c>
      <c r="JW4" s="1">
        <v>5076</v>
      </c>
      <c r="JX4" s="1">
        <v>4142</v>
      </c>
      <c r="JY4" s="1">
        <v>3123</v>
      </c>
      <c r="KA4" s="1" t="s">
        <v>156</v>
      </c>
      <c r="KB4" s="1">
        <v>3</v>
      </c>
      <c r="KC4" s="1">
        <v>3</v>
      </c>
      <c r="KD4" s="1">
        <v>1800</v>
      </c>
      <c r="KE4" s="1">
        <v>2236</v>
      </c>
      <c r="KF4" s="1">
        <v>2186</v>
      </c>
      <c r="KG4" s="1">
        <v>2766</v>
      </c>
      <c r="KH4" s="1">
        <v>4105</v>
      </c>
      <c r="KI4" s="1">
        <v>4492</v>
      </c>
      <c r="KJ4" s="1">
        <v>4603</v>
      </c>
      <c r="KK4" s="1">
        <v>3686</v>
      </c>
      <c r="KL4" s="1">
        <v>2722</v>
      </c>
      <c r="KN4" s="1" t="s">
        <v>156</v>
      </c>
      <c r="KO4" s="1">
        <v>3</v>
      </c>
      <c r="KP4" s="1">
        <v>3</v>
      </c>
      <c r="KQ4" s="1">
        <v>1959</v>
      </c>
      <c r="KR4" s="1">
        <v>2450</v>
      </c>
      <c r="KS4" s="1">
        <v>2544</v>
      </c>
      <c r="KT4" s="1">
        <v>3110</v>
      </c>
      <c r="KU4" s="1">
        <v>4082</v>
      </c>
      <c r="KV4" s="1">
        <v>4337</v>
      </c>
      <c r="KW4" s="1">
        <v>4521</v>
      </c>
      <c r="KX4" s="1">
        <v>4043</v>
      </c>
      <c r="KY4" s="1">
        <v>2995</v>
      </c>
      <c r="LA4" s="1" t="s">
        <v>156</v>
      </c>
      <c r="LB4" s="1">
        <v>3</v>
      </c>
      <c r="LC4" s="1">
        <v>3</v>
      </c>
      <c r="LD4" s="1">
        <v>2393</v>
      </c>
      <c r="LE4" s="1">
        <v>2861</v>
      </c>
      <c r="LF4" s="1">
        <v>3385</v>
      </c>
      <c r="LG4" s="1">
        <v>3824</v>
      </c>
      <c r="LH4" s="1">
        <v>4190</v>
      </c>
      <c r="LI4" s="1">
        <v>4309</v>
      </c>
      <c r="LJ4" s="1">
        <v>4527</v>
      </c>
      <c r="LK4" s="1">
        <v>5363</v>
      </c>
      <c r="LL4" s="1">
        <v>4314</v>
      </c>
      <c r="LN4" s="1" t="s">
        <v>156</v>
      </c>
      <c r="LO4" s="1">
        <v>3</v>
      </c>
      <c r="LP4" s="1">
        <v>3</v>
      </c>
      <c r="LQ4" s="1">
        <v>2126</v>
      </c>
      <c r="LR4" s="1">
        <v>2523</v>
      </c>
      <c r="LS4" s="1">
        <v>2969</v>
      </c>
      <c r="LT4" s="1">
        <v>3364</v>
      </c>
      <c r="LU4" s="1">
        <v>3675</v>
      </c>
      <c r="LV4" s="1">
        <v>3786</v>
      </c>
      <c r="LW4" s="1">
        <v>3951</v>
      </c>
      <c r="LX4" s="1">
        <v>4334</v>
      </c>
      <c r="LY4" s="1">
        <v>3344</v>
      </c>
      <c r="MA4" s="1" t="s">
        <v>156</v>
      </c>
      <c r="MB4" s="1">
        <v>3</v>
      </c>
      <c r="MC4" s="1">
        <v>3</v>
      </c>
      <c r="MD4" s="1">
        <v>2649</v>
      </c>
      <c r="ME4" s="1">
        <v>3122</v>
      </c>
      <c r="MF4" s="1">
        <v>3633</v>
      </c>
      <c r="MG4" s="1">
        <v>3976</v>
      </c>
      <c r="MH4" s="1">
        <v>4359</v>
      </c>
      <c r="MI4" s="1">
        <v>4507</v>
      </c>
      <c r="MJ4" s="1">
        <v>4668</v>
      </c>
      <c r="MK4" s="1">
        <v>5778</v>
      </c>
      <c r="ML4" s="1">
        <v>4825</v>
      </c>
      <c r="MN4" s="1" t="s">
        <v>156</v>
      </c>
      <c r="MO4" s="1">
        <v>3</v>
      </c>
      <c r="MP4" s="1">
        <v>3</v>
      </c>
      <c r="MQ4" s="1">
        <v>3120</v>
      </c>
      <c r="MR4" s="1">
        <v>3643</v>
      </c>
      <c r="MS4" s="1">
        <v>4165</v>
      </c>
      <c r="MT4" s="1">
        <v>4665</v>
      </c>
      <c r="MU4" s="1">
        <v>4809</v>
      </c>
      <c r="MV4" s="1">
        <v>4948</v>
      </c>
      <c r="MW4" s="1">
        <v>5156</v>
      </c>
      <c r="MX4" s="1">
        <v>4501</v>
      </c>
      <c r="MY4" s="1">
        <v>3773</v>
      </c>
      <c r="NA4" s="1" t="s">
        <v>156</v>
      </c>
      <c r="NB4" s="1">
        <v>3</v>
      </c>
      <c r="NC4" s="1">
        <v>3</v>
      </c>
      <c r="ND4" s="1">
        <v>2336</v>
      </c>
      <c r="NE4" s="1">
        <v>2885</v>
      </c>
      <c r="NF4" s="1">
        <v>3329</v>
      </c>
      <c r="NG4" s="1">
        <v>3754</v>
      </c>
      <c r="NH4" s="1">
        <v>4073</v>
      </c>
      <c r="NI4" s="1">
        <v>4182</v>
      </c>
      <c r="NJ4" s="1">
        <v>4445</v>
      </c>
      <c r="NK4" s="1">
        <v>5134</v>
      </c>
      <c r="NL4" s="1">
        <v>4135</v>
      </c>
      <c r="NN4" s="1" t="s">
        <v>156</v>
      </c>
      <c r="NO4" s="1">
        <v>3</v>
      </c>
      <c r="NP4" s="1">
        <v>3</v>
      </c>
      <c r="NQ4" s="1">
        <v>1321</v>
      </c>
      <c r="NR4" s="1">
        <v>1932</v>
      </c>
      <c r="NS4" s="1">
        <v>2505</v>
      </c>
      <c r="NT4" s="1">
        <v>3099</v>
      </c>
      <c r="NU4" s="1">
        <v>3430</v>
      </c>
      <c r="NV4" s="1">
        <v>3620</v>
      </c>
      <c r="NW4" s="1">
        <v>3786</v>
      </c>
      <c r="NX4" s="1">
        <v>4687</v>
      </c>
      <c r="NY4" s="1">
        <v>3586</v>
      </c>
      <c r="OA4" s="1" t="s">
        <v>156</v>
      </c>
      <c r="OB4" s="1">
        <v>3</v>
      </c>
      <c r="OC4" s="1">
        <v>3</v>
      </c>
      <c r="OD4" s="1">
        <v>1678</v>
      </c>
      <c r="OE4" s="1">
        <v>2198</v>
      </c>
      <c r="OF4" s="1">
        <v>2649</v>
      </c>
      <c r="OG4" s="1">
        <v>3063</v>
      </c>
      <c r="OH4" s="1">
        <v>3574</v>
      </c>
      <c r="OI4" s="1">
        <v>3817</v>
      </c>
      <c r="OJ4" s="1">
        <v>3910</v>
      </c>
      <c r="OK4" s="1">
        <v>3711</v>
      </c>
      <c r="OL4" s="1">
        <v>2897</v>
      </c>
      <c r="ON4" s="1" t="s">
        <v>156</v>
      </c>
      <c r="OO4" s="1">
        <v>3</v>
      </c>
      <c r="OP4" s="1">
        <v>3</v>
      </c>
      <c r="OQ4" s="1">
        <v>1358</v>
      </c>
      <c r="OR4" s="1">
        <v>1976</v>
      </c>
      <c r="OS4" s="1">
        <v>2447</v>
      </c>
      <c r="OT4" s="1">
        <v>2983</v>
      </c>
      <c r="OU4" s="1">
        <v>3436</v>
      </c>
      <c r="OV4" s="1">
        <v>3552</v>
      </c>
      <c r="OW4" s="1">
        <v>3764</v>
      </c>
      <c r="OX4" s="1">
        <v>4545</v>
      </c>
      <c r="OY4" s="1">
        <v>3445</v>
      </c>
      <c r="PA4" s="1" t="s">
        <v>156</v>
      </c>
      <c r="PB4" s="1">
        <v>3</v>
      </c>
      <c r="PC4" s="1">
        <v>2021</v>
      </c>
      <c r="PD4" s="1">
        <v>2608</v>
      </c>
      <c r="PE4" s="1">
        <v>3308</v>
      </c>
      <c r="PF4" s="1">
        <v>3639</v>
      </c>
      <c r="PG4" s="1">
        <v>3716</v>
      </c>
      <c r="PH4" s="1">
        <v>3921</v>
      </c>
      <c r="PI4" s="1">
        <v>3992</v>
      </c>
      <c r="PJ4" s="1">
        <v>5077</v>
      </c>
      <c r="PK4" s="1">
        <v>3987</v>
      </c>
      <c r="PM4" s="1" t="s">
        <v>156</v>
      </c>
      <c r="PN4" s="1">
        <v>3</v>
      </c>
      <c r="PO4" s="1">
        <v>1480</v>
      </c>
      <c r="PP4" s="1">
        <v>1614</v>
      </c>
      <c r="PQ4" s="1">
        <v>1711</v>
      </c>
      <c r="PR4" s="1">
        <v>1770</v>
      </c>
      <c r="PS4" s="1">
        <v>1808</v>
      </c>
      <c r="PT4" s="1">
        <v>1801</v>
      </c>
      <c r="PU4" s="1">
        <v>1847</v>
      </c>
      <c r="PV4" s="1">
        <v>1859</v>
      </c>
      <c r="PW4" s="1">
        <v>1561</v>
      </c>
      <c r="PY4" s="1" t="s">
        <v>156</v>
      </c>
      <c r="PZ4" s="1">
        <v>3</v>
      </c>
      <c r="QA4" s="1">
        <v>8512</v>
      </c>
      <c r="QB4" s="1">
        <v>8277</v>
      </c>
      <c r="QC4" s="1">
        <v>8333</v>
      </c>
      <c r="QD4" s="1">
        <v>8688</v>
      </c>
      <c r="QE4" s="1">
        <v>8544</v>
      </c>
      <c r="QF4" s="1">
        <v>8700</v>
      </c>
      <c r="QG4" s="1">
        <v>8660</v>
      </c>
      <c r="QH4" s="1">
        <v>8085</v>
      </c>
      <c r="QI4" s="1">
        <v>7296</v>
      </c>
      <c r="QK4" s="1" t="s">
        <v>156</v>
      </c>
      <c r="QL4" s="1">
        <v>3</v>
      </c>
      <c r="QM4" s="1">
        <v>2219</v>
      </c>
      <c r="QN4" s="1">
        <v>2787</v>
      </c>
      <c r="QO4" s="1">
        <v>3469</v>
      </c>
      <c r="QP4" s="1">
        <v>3898</v>
      </c>
      <c r="QQ4" s="1">
        <v>4111</v>
      </c>
      <c r="QR4" s="1">
        <v>4265</v>
      </c>
      <c r="QS4" s="1">
        <v>4303</v>
      </c>
      <c r="QT4" s="1">
        <v>5617</v>
      </c>
      <c r="QU4" s="1">
        <v>4448</v>
      </c>
      <c r="QW4" s="1" t="s">
        <v>156</v>
      </c>
      <c r="QX4" s="1">
        <v>3</v>
      </c>
      <c r="QY4" s="1">
        <v>2644</v>
      </c>
      <c r="QZ4" s="1">
        <v>3289</v>
      </c>
      <c r="RA4" s="1">
        <v>4224</v>
      </c>
      <c r="RB4" s="1">
        <v>4661</v>
      </c>
      <c r="RC4" s="1">
        <v>4691</v>
      </c>
      <c r="RD4" s="1">
        <v>4944</v>
      </c>
      <c r="RE4" s="1">
        <v>5192</v>
      </c>
      <c r="RF4" s="1">
        <v>5988</v>
      </c>
      <c r="RG4" s="1">
        <v>4878</v>
      </c>
    </row>
    <row r="5" spans="1:475" ht="136">
      <c r="A5" s="1" t="s">
        <v>35</v>
      </c>
      <c r="B5" s="1" t="s">
        <v>36</v>
      </c>
      <c r="C5" s="1" t="s">
        <v>0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" t="s">
        <v>44</v>
      </c>
      <c r="L5" s="1" t="s">
        <v>45</v>
      </c>
      <c r="N5" s="1" t="s">
        <v>87</v>
      </c>
      <c r="O5" s="1">
        <v>4</v>
      </c>
      <c r="P5" s="1">
        <v>13</v>
      </c>
      <c r="Q5" s="1">
        <v>3003</v>
      </c>
      <c r="R5" s="1">
        <v>3748</v>
      </c>
      <c r="S5" s="1">
        <v>4562</v>
      </c>
      <c r="T5" s="1">
        <v>4921</v>
      </c>
      <c r="U5" s="1">
        <v>5308</v>
      </c>
      <c r="V5" s="1">
        <v>5437</v>
      </c>
      <c r="W5" s="1">
        <v>5578</v>
      </c>
      <c r="X5" s="1">
        <v>6408</v>
      </c>
      <c r="Y5" s="1">
        <v>5228</v>
      </c>
      <c r="AA5" s="1" t="s">
        <v>87</v>
      </c>
      <c r="AB5" s="1">
        <v>4</v>
      </c>
      <c r="AC5" s="1">
        <v>13</v>
      </c>
      <c r="AD5" s="1">
        <v>2217</v>
      </c>
      <c r="AE5" s="1">
        <v>2829</v>
      </c>
      <c r="AF5" s="1">
        <v>3458</v>
      </c>
      <c r="AG5" s="1">
        <v>3702</v>
      </c>
      <c r="AH5" s="1">
        <v>4108</v>
      </c>
      <c r="AI5" s="1">
        <v>4272</v>
      </c>
      <c r="AJ5" s="1">
        <v>4405</v>
      </c>
      <c r="AK5" s="1">
        <v>4780</v>
      </c>
      <c r="AL5" s="1">
        <v>3555</v>
      </c>
      <c r="AN5" s="1" t="s">
        <v>87</v>
      </c>
      <c r="AO5" s="1">
        <v>4</v>
      </c>
      <c r="AP5" s="1">
        <v>13</v>
      </c>
      <c r="AQ5" s="1">
        <v>3079</v>
      </c>
      <c r="AR5" s="1">
        <v>3895</v>
      </c>
      <c r="AS5" s="1">
        <v>4699</v>
      </c>
      <c r="AT5" s="1">
        <v>5206</v>
      </c>
      <c r="AU5" s="1">
        <v>5471</v>
      </c>
      <c r="AV5" s="1">
        <v>5599</v>
      </c>
      <c r="AW5" s="1">
        <v>5761</v>
      </c>
      <c r="AX5" s="1">
        <v>6648</v>
      </c>
      <c r="AY5" s="1">
        <v>5168</v>
      </c>
      <c r="BA5" s="1" t="s">
        <v>87</v>
      </c>
      <c r="BB5" s="1">
        <v>4</v>
      </c>
      <c r="BC5" s="1">
        <v>13</v>
      </c>
      <c r="BD5" s="1">
        <v>2825</v>
      </c>
      <c r="BE5" s="1">
        <v>3571</v>
      </c>
      <c r="BF5" s="1">
        <v>4116</v>
      </c>
      <c r="BG5" s="1">
        <v>4655</v>
      </c>
      <c r="BH5" s="1">
        <v>4870</v>
      </c>
      <c r="BI5" s="1">
        <v>5035</v>
      </c>
      <c r="BJ5" s="1">
        <v>5249</v>
      </c>
      <c r="BK5" s="1">
        <v>6175</v>
      </c>
      <c r="BL5" s="1">
        <v>4881</v>
      </c>
      <c r="BN5" s="1" t="s">
        <v>87</v>
      </c>
      <c r="BO5" s="1">
        <v>4</v>
      </c>
      <c r="BP5" s="1">
        <v>13</v>
      </c>
      <c r="BQ5" s="1">
        <v>2024</v>
      </c>
      <c r="BR5" s="1">
        <v>2243</v>
      </c>
      <c r="BS5" s="1">
        <v>2535</v>
      </c>
      <c r="BT5" s="1">
        <v>2690</v>
      </c>
      <c r="BU5" s="1">
        <v>2747</v>
      </c>
      <c r="BV5" s="1">
        <v>2907</v>
      </c>
      <c r="BW5" s="1">
        <v>3257</v>
      </c>
      <c r="BX5" s="1">
        <v>4877</v>
      </c>
      <c r="BY5" s="1">
        <v>3785</v>
      </c>
      <c r="CA5" s="1" t="s">
        <v>87</v>
      </c>
      <c r="CB5" s="1">
        <v>4</v>
      </c>
      <c r="CC5" s="1">
        <v>13</v>
      </c>
      <c r="CD5" s="1">
        <v>2376</v>
      </c>
      <c r="CE5" s="1">
        <v>2902</v>
      </c>
      <c r="CF5" s="1">
        <v>3567</v>
      </c>
      <c r="CG5" s="1">
        <v>3861</v>
      </c>
      <c r="CH5" s="1">
        <v>3938</v>
      </c>
      <c r="CI5" s="1">
        <v>4069</v>
      </c>
      <c r="CJ5" s="1">
        <v>4197</v>
      </c>
      <c r="CK5" s="1">
        <v>5488</v>
      </c>
      <c r="CL5" s="1">
        <v>4221</v>
      </c>
      <c r="CN5" s="1" t="s">
        <v>87</v>
      </c>
      <c r="CO5" s="1">
        <v>4</v>
      </c>
      <c r="CP5" s="1">
        <v>13</v>
      </c>
      <c r="CQ5" s="1">
        <v>1743</v>
      </c>
      <c r="CR5" s="1">
        <v>1970</v>
      </c>
      <c r="CS5" s="1">
        <v>2364</v>
      </c>
      <c r="CT5" s="1">
        <v>2536</v>
      </c>
      <c r="CU5" s="1">
        <v>2701</v>
      </c>
      <c r="CV5" s="1">
        <v>2891</v>
      </c>
      <c r="CW5" s="1">
        <v>3163</v>
      </c>
      <c r="CX5" s="1">
        <v>4730</v>
      </c>
      <c r="CY5" s="1">
        <v>3692</v>
      </c>
      <c r="DA5" s="1" t="s">
        <v>87</v>
      </c>
      <c r="DB5" s="1">
        <v>4</v>
      </c>
      <c r="DC5" s="1">
        <v>13</v>
      </c>
      <c r="DD5" s="1">
        <v>1635</v>
      </c>
      <c r="DE5" s="1">
        <v>1907</v>
      </c>
      <c r="DF5" s="1">
        <v>2345</v>
      </c>
      <c r="DG5" s="1">
        <v>2436</v>
      </c>
      <c r="DH5" s="1">
        <v>2707</v>
      </c>
      <c r="DI5" s="1">
        <v>2921</v>
      </c>
      <c r="DJ5" s="1">
        <v>3201</v>
      </c>
      <c r="DK5" s="1">
        <v>4684</v>
      </c>
      <c r="DL5" s="1">
        <v>3558</v>
      </c>
      <c r="DN5" s="1" t="s">
        <v>87</v>
      </c>
      <c r="DO5" s="1">
        <v>4</v>
      </c>
      <c r="DP5" s="1">
        <v>13</v>
      </c>
      <c r="DQ5" s="1">
        <v>1674</v>
      </c>
      <c r="DR5" s="1">
        <v>2401</v>
      </c>
      <c r="DS5" s="1">
        <v>3169</v>
      </c>
      <c r="DT5" s="1">
        <v>3435</v>
      </c>
      <c r="DU5" s="1">
        <v>3603</v>
      </c>
      <c r="DV5" s="1">
        <v>3594</v>
      </c>
      <c r="DW5" s="1">
        <v>3629</v>
      </c>
      <c r="DX5" s="1">
        <v>4780</v>
      </c>
      <c r="DY5" s="1">
        <v>3673</v>
      </c>
      <c r="EA5" s="1" t="s">
        <v>87</v>
      </c>
      <c r="EB5" s="1">
        <v>4</v>
      </c>
      <c r="EC5" s="1">
        <v>13</v>
      </c>
      <c r="ED5" s="1">
        <v>1723</v>
      </c>
      <c r="EE5" s="1">
        <v>1957</v>
      </c>
      <c r="EF5" s="1">
        <v>2252</v>
      </c>
      <c r="EG5" s="1">
        <v>2399</v>
      </c>
      <c r="EH5" s="1">
        <v>2625</v>
      </c>
      <c r="EI5" s="1">
        <v>2665</v>
      </c>
      <c r="EJ5" s="1">
        <v>3046</v>
      </c>
      <c r="EK5" s="1">
        <v>4439</v>
      </c>
      <c r="EL5" s="1">
        <v>3324</v>
      </c>
      <c r="EN5" s="1" t="s">
        <v>87</v>
      </c>
      <c r="EO5" s="1">
        <v>4</v>
      </c>
      <c r="EP5" s="1">
        <v>13</v>
      </c>
      <c r="EQ5" s="1">
        <v>684</v>
      </c>
      <c r="ER5" s="1">
        <v>1047</v>
      </c>
      <c r="ES5" s="1">
        <v>1440</v>
      </c>
      <c r="ET5" s="1">
        <v>1527</v>
      </c>
      <c r="EU5" s="1">
        <v>1752</v>
      </c>
      <c r="EV5" s="1">
        <v>1949</v>
      </c>
      <c r="EW5" s="1">
        <v>2225</v>
      </c>
      <c r="EX5" s="1">
        <v>3741</v>
      </c>
      <c r="EY5" s="1">
        <v>2540</v>
      </c>
      <c r="FA5" s="1" t="s">
        <v>87</v>
      </c>
      <c r="FB5" s="1">
        <v>4</v>
      </c>
      <c r="FC5" s="1">
        <v>13</v>
      </c>
      <c r="FD5" s="1">
        <v>1945</v>
      </c>
      <c r="FE5" s="1">
        <v>2589</v>
      </c>
      <c r="FF5" s="1">
        <v>3417</v>
      </c>
      <c r="FG5" s="1">
        <v>3655</v>
      </c>
      <c r="FH5" s="1">
        <v>3705</v>
      </c>
      <c r="FI5" s="1">
        <v>3892</v>
      </c>
      <c r="FJ5" s="1">
        <v>3815</v>
      </c>
      <c r="FK5" s="1">
        <v>4681</v>
      </c>
      <c r="FL5" s="1">
        <v>3857</v>
      </c>
      <c r="FN5" s="1" t="s">
        <v>87</v>
      </c>
      <c r="FO5" s="1">
        <v>4</v>
      </c>
      <c r="FP5" s="1">
        <v>13</v>
      </c>
      <c r="FQ5" s="1">
        <v>2850</v>
      </c>
      <c r="FR5" s="1">
        <v>3516</v>
      </c>
      <c r="FS5" s="1">
        <v>4192</v>
      </c>
      <c r="FT5" s="1">
        <v>4669</v>
      </c>
      <c r="FU5" s="1">
        <v>4864</v>
      </c>
      <c r="FV5" s="1">
        <v>5054</v>
      </c>
      <c r="FW5" s="1">
        <v>5153</v>
      </c>
      <c r="FX5" s="1">
        <v>6449</v>
      </c>
      <c r="FY5" s="1">
        <v>5196</v>
      </c>
      <c r="GA5" s="1" t="s">
        <v>87</v>
      </c>
      <c r="GB5" s="1">
        <v>4</v>
      </c>
      <c r="GC5" s="1">
        <v>13</v>
      </c>
      <c r="GD5" s="1">
        <v>2408</v>
      </c>
      <c r="GE5" s="1">
        <v>2938</v>
      </c>
      <c r="GF5" s="1">
        <v>3448</v>
      </c>
      <c r="GG5" s="1">
        <v>3827</v>
      </c>
      <c r="GH5" s="1">
        <v>4088</v>
      </c>
      <c r="GI5" s="1">
        <v>4244</v>
      </c>
      <c r="GJ5" s="1">
        <v>4356</v>
      </c>
      <c r="GK5" s="1">
        <v>5058</v>
      </c>
      <c r="GL5" s="1">
        <v>4006</v>
      </c>
      <c r="GN5" s="1" t="s">
        <v>87</v>
      </c>
      <c r="GO5" s="1">
        <v>4</v>
      </c>
      <c r="GP5" s="1">
        <v>13</v>
      </c>
      <c r="GQ5" s="1">
        <v>2436</v>
      </c>
      <c r="GR5" s="1">
        <v>2869</v>
      </c>
      <c r="GS5" s="1">
        <v>3350</v>
      </c>
      <c r="GT5" s="1">
        <v>3605</v>
      </c>
      <c r="GU5" s="1">
        <v>3787</v>
      </c>
      <c r="GV5" s="1">
        <v>3960</v>
      </c>
      <c r="GW5" s="1">
        <v>4156</v>
      </c>
      <c r="GX5" s="1">
        <v>4448</v>
      </c>
      <c r="GY5" s="1">
        <v>3410</v>
      </c>
      <c r="HA5" s="1" t="s">
        <v>157</v>
      </c>
      <c r="HB5" s="1">
        <v>4</v>
      </c>
      <c r="HC5" s="1">
        <v>4</v>
      </c>
      <c r="HD5" s="1">
        <v>2226</v>
      </c>
      <c r="HE5" s="1">
        <v>2842</v>
      </c>
      <c r="HF5" s="1">
        <v>3530</v>
      </c>
      <c r="HG5" s="1">
        <v>3903</v>
      </c>
      <c r="HH5" s="1">
        <v>4018</v>
      </c>
      <c r="HI5" s="1">
        <v>4186</v>
      </c>
      <c r="HJ5" s="1">
        <v>4289</v>
      </c>
      <c r="HK5" s="1">
        <v>5753</v>
      </c>
      <c r="HL5" s="1">
        <v>4479</v>
      </c>
      <c r="HN5" s="1" t="s">
        <v>157</v>
      </c>
      <c r="HO5" s="1">
        <v>4</v>
      </c>
      <c r="HP5" s="1">
        <v>4</v>
      </c>
      <c r="HQ5" s="1">
        <v>2907</v>
      </c>
      <c r="HR5" s="1">
        <v>3692</v>
      </c>
      <c r="HS5" s="1">
        <v>4737</v>
      </c>
      <c r="HT5" s="1">
        <v>5347</v>
      </c>
      <c r="HU5" s="1">
        <v>5423</v>
      </c>
      <c r="HV5" s="1">
        <v>5666</v>
      </c>
      <c r="HW5" s="1">
        <v>5909</v>
      </c>
      <c r="HX5" s="1">
        <v>6465</v>
      </c>
      <c r="HY5" s="1">
        <v>4969</v>
      </c>
      <c r="IA5" s="1" t="s">
        <v>157</v>
      </c>
      <c r="IB5" s="1">
        <v>4</v>
      </c>
      <c r="IC5" s="1">
        <v>4</v>
      </c>
      <c r="ID5" s="1">
        <v>2686</v>
      </c>
      <c r="IE5" s="1">
        <v>3369</v>
      </c>
      <c r="IF5" s="1">
        <v>3969</v>
      </c>
      <c r="IG5" s="1">
        <v>4641</v>
      </c>
      <c r="IH5" s="1">
        <v>5147</v>
      </c>
      <c r="II5" s="1">
        <v>5500</v>
      </c>
      <c r="IJ5" s="1">
        <v>5767</v>
      </c>
      <c r="IK5" s="1">
        <v>6569</v>
      </c>
      <c r="IL5" s="1">
        <v>4926</v>
      </c>
      <c r="IN5" s="1" t="s">
        <v>157</v>
      </c>
      <c r="IO5" s="1">
        <v>4</v>
      </c>
      <c r="IP5" s="1">
        <v>4</v>
      </c>
      <c r="IQ5" s="1">
        <v>1406</v>
      </c>
      <c r="IR5" s="1">
        <v>1720</v>
      </c>
      <c r="IS5" s="1">
        <v>1482</v>
      </c>
      <c r="IT5" s="1">
        <v>2004</v>
      </c>
      <c r="IU5" s="1">
        <v>4687</v>
      </c>
      <c r="IV5" s="1">
        <v>6038</v>
      </c>
      <c r="IW5" s="1">
        <v>6224</v>
      </c>
      <c r="IX5" s="1">
        <v>2783</v>
      </c>
      <c r="IY5" s="1">
        <v>1981</v>
      </c>
      <c r="JA5" s="1" t="s">
        <v>157</v>
      </c>
      <c r="JB5" s="1">
        <v>4</v>
      </c>
      <c r="JC5" s="1">
        <v>4</v>
      </c>
      <c r="JD5" s="1">
        <v>1418</v>
      </c>
      <c r="JE5" s="1">
        <v>1703</v>
      </c>
      <c r="JF5" s="1">
        <v>1430</v>
      </c>
      <c r="JG5" s="1">
        <v>1889</v>
      </c>
      <c r="JH5" s="1">
        <v>4362</v>
      </c>
      <c r="JI5" s="1">
        <v>5408</v>
      </c>
      <c r="JJ5" s="1">
        <v>5575</v>
      </c>
      <c r="JK5" s="1">
        <v>2670</v>
      </c>
      <c r="JL5" s="1">
        <v>1848</v>
      </c>
      <c r="JN5" s="1" t="s">
        <v>157</v>
      </c>
      <c r="JO5" s="1">
        <v>4</v>
      </c>
      <c r="JP5" s="1">
        <v>4</v>
      </c>
      <c r="JQ5" s="1">
        <v>1631</v>
      </c>
      <c r="JR5" s="1">
        <v>1995</v>
      </c>
      <c r="JS5" s="1">
        <v>1864</v>
      </c>
      <c r="JT5" s="1">
        <v>2461</v>
      </c>
      <c r="JU5" s="1">
        <v>4161</v>
      </c>
      <c r="JV5" s="1">
        <v>4751</v>
      </c>
      <c r="JW5" s="1">
        <v>4998</v>
      </c>
      <c r="JX5" s="1">
        <v>3484</v>
      </c>
      <c r="JY5" s="1">
        <v>2588</v>
      </c>
      <c r="KA5" s="1" t="s">
        <v>157</v>
      </c>
      <c r="KB5" s="1">
        <v>4</v>
      </c>
      <c r="KC5" s="1">
        <v>4</v>
      </c>
      <c r="KD5" s="1">
        <v>1606</v>
      </c>
      <c r="KE5" s="1">
        <v>1974</v>
      </c>
      <c r="KF5" s="1">
        <v>1794</v>
      </c>
      <c r="KG5" s="1">
        <v>2434</v>
      </c>
      <c r="KH5" s="1">
        <v>3983</v>
      </c>
      <c r="KI5" s="1">
        <v>4465</v>
      </c>
      <c r="KJ5" s="1">
        <v>4596</v>
      </c>
      <c r="KK5" s="1">
        <v>3352</v>
      </c>
      <c r="KL5" s="1">
        <v>2423</v>
      </c>
      <c r="KN5" s="1" t="s">
        <v>157</v>
      </c>
      <c r="KO5" s="1">
        <v>4</v>
      </c>
      <c r="KP5" s="1">
        <v>4</v>
      </c>
      <c r="KQ5" s="1">
        <v>1677</v>
      </c>
      <c r="KR5" s="1">
        <v>2137</v>
      </c>
      <c r="KS5" s="1">
        <v>2028</v>
      </c>
      <c r="KT5" s="1">
        <v>2723</v>
      </c>
      <c r="KU5" s="1">
        <v>3818</v>
      </c>
      <c r="KV5" s="1">
        <v>4086</v>
      </c>
      <c r="KW5" s="1">
        <v>4224</v>
      </c>
      <c r="KX5" s="1">
        <v>3407</v>
      </c>
      <c r="KY5" s="1">
        <v>2318</v>
      </c>
      <c r="LA5" s="1" t="s">
        <v>157</v>
      </c>
      <c r="LB5" s="1">
        <v>4</v>
      </c>
      <c r="LC5" s="1">
        <v>4</v>
      </c>
      <c r="LD5" s="1">
        <v>2214</v>
      </c>
      <c r="LE5" s="1">
        <v>2618</v>
      </c>
      <c r="LF5" s="1">
        <v>3048</v>
      </c>
      <c r="LG5" s="1">
        <v>3598</v>
      </c>
      <c r="LH5" s="1">
        <v>3928</v>
      </c>
      <c r="LI5" s="1">
        <v>4147</v>
      </c>
      <c r="LJ5" s="1">
        <v>4337</v>
      </c>
      <c r="LK5" s="1">
        <v>4765</v>
      </c>
      <c r="LL5" s="1">
        <v>3793</v>
      </c>
      <c r="LN5" s="1" t="s">
        <v>157</v>
      </c>
      <c r="LO5" s="1">
        <v>4</v>
      </c>
      <c r="LP5" s="1">
        <v>4</v>
      </c>
      <c r="LQ5" s="1">
        <v>2071</v>
      </c>
      <c r="LR5" s="1">
        <v>2459</v>
      </c>
      <c r="LS5" s="1">
        <v>2817</v>
      </c>
      <c r="LT5" s="1">
        <v>3225</v>
      </c>
      <c r="LU5" s="1">
        <v>3594</v>
      </c>
      <c r="LV5" s="1">
        <v>3768</v>
      </c>
      <c r="LW5" s="1">
        <v>3951</v>
      </c>
      <c r="LX5" s="1">
        <v>4102</v>
      </c>
      <c r="LY5" s="1">
        <v>3115</v>
      </c>
      <c r="MA5" s="1" t="s">
        <v>157</v>
      </c>
      <c r="MB5" s="1">
        <v>4</v>
      </c>
      <c r="MC5" s="1">
        <v>4</v>
      </c>
      <c r="MD5" s="1">
        <v>2546</v>
      </c>
      <c r="ME5" s="1">
        <v>2963</v>
      </c>
      <c r="MF5" s="1">
        <v>3364</v>
      </c>
      <c r="MG5" s="1">
        <v>3871</v>
      </c>
      <c r="MH5" s="1">
        <v>4144</v>
      </c>
      <c r="MI5" s="1">
        <v>4369</v>
      </c>
      <c r="MJ5" s="1">
        <v>4639</v>
      </c>
      <c r="MK5" s="1">
        <v>5502</v>
      </c>
      <c r="ML5" s="1">
        <v>4468</v>
      </c>
      <c r="MN5" s="1" t="s">
        <v>157</v>
      </c>
      <c r="MO5" s="1">
        <v>4</v>
      </c>
      <c r="MP5" s="1">
        <v>4</v>
      </c>
      <c r="MQ5" s="1">
        <v>2556</v>
      </c>
      <c r="MR5" s="1">
        <v>3154</v>
      </c>
      <c r="MS5" s="1">
        <v>3582</v>
      </c>
      <c r="MT5" s="1">
        <v>4191</v>
      </c>
      <c r="MU5" s="1">
        <v>4499</v>
      </c>
      <c r="MV5" s="1">
        <v>4665</v>
      </c>
      <c r="MW5" s="1">
        <v>4836</v>
      </c>
      <c r="MX5" s="1">
        <v>4960</v>
      </c>
      <c r="MY5" s="1">
        <v>3990</v>
      </c>
      <c r="NA5" s="1" t="s">
        <v>157</v>
      </c>
      <c r="NB5" s="1">
        <v>4</v>
      </c>
      <c r="NC5" s="1">
        <v>4</v>
      </c>
      <c r="ND5" s="1">
        <v>2133</v>
      </c>
      <c r="NE5" s="1">
        <v>2635</v>
      </c>
      <c r="NF5" s="1">
        <v>2970</v>
      </c>
      <c r="NG5" s="1">
        <v>3504</v>
      </c>
      <c r="NH5" s="1">
        <v>3930</v>
      </c>
      <c r="NI5" s="1">
        <v>4031</v>
      </c>
      <c r="NJ5" s="1">
        <v>4277</v>
      </c>
      <c r="NK5" s="1">
        <v>4679</v>
      </c>
      <c r="NL5" s="1">
        <v>3691</v>
      </c>
      <c r="NN5" s="1" t="s">
        <v>157</v>
      </c>
      <c r="NO5" s="1">
        <v>4</v>
      </c>
      <c r="NP5" s="1">
        <v>4</v>
      </c>
      <c r="NQ5" s="1">
        <v>1225</v>
      </c>
      <c r="NR5" s="1">
        <v>1837</v>
      </c>
      <c r="NS5" s="1">
        <v>2282</v>
      </c>
      <c r="NT5" s="1">
        <v>2900</v>
      </c>
      <c r="NU5" s="1">
        <v>3289</v>
      </c>
      <c r="NV5" s="1">
        <v>3518</v>
      </c>
      <c r="NW5" s="1">
        <v>3757</v>
      </c>
      <c r="NX5" s="1">
        <v>4440</v>
      </c>
      <c r="NY5" s="1">
        <v>3341</v>
      </c>
      <c r="OA5" s="1" t="s">
        <v>157</v>
      </c>
      <c r="OB5" s="1">
        <v>4</v>
      </c>
      <c r="OC5" s="1">
        <v>4</v>
      </c>
      <c r="OD5" s="1">
        <v>1963</v>
      </c>
      <c r="OE5" s="1">
        <v>2434</v>
      </c>
      <c r="OF5" s="1">
        <v>2769</v>
      </c>
      <c r="OG5" s="1">
        <v>3275</v>
      </c>
      <c r="OH5" s="1">
        <v>3567</v>
      </c>
      <c r="OI5" s="1">
        <v>3771</v>
      </c>
      <c r="OJ5" s="1">
        <v>3960</v>
      </c>
      <c r="OK5" s="1">
        <v>3100</v>
      </c>
      <c r="OL5" s="1">
        <v>2333</v>
      </c>
      <c r="ON5" s="1" t="s">
        <v>157</v>
      </c>
      <c r="OO5" s="1">
        <v>4</v>
      </c>
      <c r="OP5" s="1">
        <v>4</v>
      </c>
      <c r="OQ5" s="1">
        <v>1224</v>
      </c>
      <c r="OR5" s="1">
        <v>1845</v>
      </c>
      <c r="OS5" s="1">
        <v>2197</v>
      </c>
      <c r="OT5" s="1">
        <v>2836</v>
      </c>
      <c r="OU5" s="1">
        <v>3352</v>
      </c>
      <c r="OV5" s="1">
        <v>3540</v>
      </c>
      <c r="OW5" s="1">
        <v>3803</v>
      </c>
      <c r="OX5" s="1">
        <v>4323</v>
      </c>
      <c r="OY5" s="1">
        <v>3185</v>
      </c>
      <c r="PA5" s="1" t="s">
        <v>157</v>
      </c>
      <c r="PB5" s="1">
        <v>4</v>
      </c>
      <c r="PC5" s="1">
        <v>2167</v>
      </c>
      <c r="PD5" s="1">
        <v>2741</v>
      </c>
      <c r="PE5" s="1">
        <v>3361</v>
      </c>
      <c r="PF5" s="1">
        <v>3570</v>
      </c>
      <c r="PG5" s="1">
        <v>3739</v>
      </c>
      <c r="PH5" s="1">
        <v>3890</v>
      </c>
      <c r="PI5" s="1">
        <v>3921</v>
      </c>
      <c r="PJ5" s="1">
        <v>4994</v>
      </c>
      <c r="PK5" s="1">
        <v>4043</v>
      </c>
      <c r="PM5" s="1" t="s">
        <v>157</v>
      </c>
      <c r="PN5" s="1">
        <v>4</v>
      </c>
      <c r="PO5" s="1">
        <v>1609</v>
      </c>
      <c r="PP5" s="1">
        <v>1747</v>
      </c>
      <c r="PQ5" s="1">
        <v>1840</v>
      </c>
      <c r="PR5" s="1">
        <v>1826</v>
      </c>
      <c r="PS5" s="1">
        <v>1889</v>
      </c>
      <c r="PT5" s="1">
        <v>1957</v>
      </c>
      <c r="PU5" s="1">
        <v>1915</v>
      </c>
      <c r="PV5" s="1">
        <v>1991</v>
      </c>
      <c r="PW5" s="1">
        <v>1675</v>
      </c>
      <c r="PY5" s="1" t="s">
        <v>157</v>
      </c>
      <c r="PZ5" s="1">
        <v>4</v>
      </c>
      <c r="QA5" s="1">
        <v>7947</v>
      </c>
      <c r="QB5" s="1">
        <v>7766</v>
      </c>
      <c r="QC5" s="1">
        <v>7820</v>
      </c>
      <c r="QD5" s="1">
        <v>8186</v>
      </c>
      <c r="QE5" s="1">
        <v>8169</v>
      </c>
      <c r="QF5" s="1">
        <v>8255</v>
      </c>
      <c r="QG5" s="1">
        <v>8185</v>
      </c>
      <c r="QH5" s="1">
        <v>7759</v>
      </c>
      <c r="QI5" s="1">
        <v>7052</v>
      </c>
      <c r="QK5" s="1" t="s">
        <v>157</v>
      </c>
      <c r="QL5" s="1">
        <v>4</v>
      </c>
      <c r="QM5" s="1">
        <v>2171</v>
      </c>
      <c r="QN5" s="1">
        <v>2654</v>
      </c>
      <c r="QO5" s="1">
        <v>3191</v>
      </c>
      <c r="QP5" s="1">
        <v>3550</v>
      </c>
      <c r="QQ5" s="1">
        <v>3702</v>
      </c>
      <c r="QR5" s="1">
        <v>3827</v>
      </c>
      <c r="QS5" s="1">
        <v>3951</v>
      </c>
      <c r="QT5" s="1">
        <v>5078</v>
      </c>
      <c r="QU5" s="1">
        <v>4200</v>
      </c>
      <c r="QW5" s="1" t="s">
        <v>157</v>
      </c>
      <c r="QX5" s="1">
        <v>4</v>
      </c>
      <c r="QY5" s="1">
        <v>2647</v>
      </c>
      <c r="QZ5" s="1">
        <v>3298</v>
      </c>
      <c r="RA5" s="1">
        <v>4216</v>
      </c>
      <c r="RB5" s="1">
        <v>4684</v>
      </c>
      <c r="RC5" s="1">
        <v>4753</v>
      </c>
      <c r="RD5" s="1">
        <v>5015</v>
      </c>
      <c r="RE5" s="1">
        <v>5263</v>
      </c>
      <c r="RF5" s="1">
        <v>6288</v>
      </c>
      <c r="RG5" s="1">
        <v>5087</v>
      </c>
    </row>
    <row r="6" spans="1:475" ht="136">
      <c r="A6" s="1" t="s">
        <v>50</v>
      </c>
      <c r="B6" s="1">
        <v>1</v>
      </c>
      <c r="C6" s="1">
        <v>12</v>
      </c>
      <c r="D6" s="1">
        <v>2434</v>
      </c>
      <c r="E6" s="1">
        <v>3086</v>
      </c>
      <c r="F6" s="1">
        <v>3820</v>
      </c>
      <c r="G6" s="1">
        <v>4194</v>
      </c>
      <c r="H6" s="1">
        <v>4611</v>
      </c>
      <c r="I6" s="1">
        <v>4735</v>
      </c>
      <c r="J6" s="1">
        <v>4874</v>
      </c>
      <c r="K6" s="1">
        <v>5925</v>
      </c>
      <c r="L6" s="1">
        <v>4609</v>
      </c>
      <c r="N6" s="1" t="s">
        <v>88</v>
      </c>
      <c r="O6" s="1">
        <v>5</v>
      </c>
      <c r="P6" s="1">
        <v>14</v>
      </c>
      <c r="Q6" s="1">
        <v>3091</v>
      </c>
      <c r="R6" s="1">
        <v>3912</v>
      </c>
      <c r="S6" s="1">
        <v>4900</v>
      </c>
      <c r="T6" s="1">
        <v>5331</v>
      </c>
      <c r="U6" s="1">
        <v>5557</v>
      </c>
      <c r="V6" s="1">
        <v>5744</v>
      </c>
      <c r="W6" s="1">
        <v>5903</v>
      </c>
      <c r="X6" s="1">
        <v>6858</v>
      </c>
      <c r="Y6" s="1">
        <v>5025</v>
      </c>
      <c r="AA6" s="1" t="s">
        <v>88</v>
      </c>
      <c r="AB6" s="1">
        <v>5</v>
      </c>
      <c r="AC6" s="1">
        <v>14</v>
      </c>
      <c r="AD6" s="1">
        <v>1596</v>
      </c>
      <c r="AE6" s="1">
        <v>2007</v>
      </c>
      <c r="AF6" s="1">
        <v>1847</v>
      </c>
      <c r="AG6" s="1">
        <v>2548</v>
      </c>
      <c r="AH6" s="1">
        <v>4253</v>
      </c>
      <c r="AI6" s="1">
        <v>4745</v>
      </c>
      <c r="AJ6" s="1">
        <v>4878</v>
      </c>
      <c r="AK6" s="1">
        <v>3498</v>
      </c>
      <c r="AL6" s="1">
        <v>2394</v>
      </c>
      <c r="AN6" s="1" t="s">
        <v>88</v>
      </c>
      <c r="AO6" s="1">
        <v>5</v>
      </c>
      <c r="AP6" s="1">
        <v>14</v>
      </c>
      <c r="AQ6" s="1">
        <v>1530</v>
      </c>
      <c r="AR6" s="1">
        <v>1794</v>
      </c>
      <c r="AS6" s="1">
        <v>1558</v>
      </c>
      <c r="AT6" s="1">
        <v>2169</v>
      </c>
      <c r="AU6" s="1">
        <v>4802</v>
      </c>
      <c r="AV6" s="1">
        <v>5996</v>
      </c>
      <c r="AW6" s="1">
        <v>6251</v>
      </c>
      <c r="AX6" s="1">
        <v>3044</v>
      </c>
      <c r="AY6" s="1">
        <v>2137</v>
      </c>
      <c r="BA6" s="1" t="s">
        <v>88</v>
      </c>
      <c r="BB6" s="1">
        <v>5</v>
      </c>
      <c r="BC6" s="1">
        <v>14</v>
      </c>
      <c r="BD6" s="1">
        <v>2245</v>
      </c>
      <c r="BE6" s="1">
        <v>2924</v>
      </c>
      <c r="BF6" s="1">
        <v>3031</v>
      </c>
      <c r="BG6" s="1">
        <v>3896</v>
      </c>
      <c r="BH6" s="1">
        <v>4606</v>
      </c>
      <c r="BI6" s="1">
        <v>4866</v>
      </c>
      <c r="BJ6" s="1">
        <v>4996</v>
      </c>
      <c r="BK6" s="1">
        <v>5413</v>
      </c>
      <c r="BL6" s="1">
        <v>3850</v>
      </c>
      <c r="BN6" s="1" t="s">
        <v>88</v>
      </c>
      <c r="BO6" s="1">
        <v>5</v>
      </c>
      <c r="BP6" s="1">
        <v>14</v>
      </c>
      <c r="BQ6" s="1">
        <v>2878</v>
      </c>
      <c r="BR6" s="1">
        <v>3472</v>
      </c>
      <c r="BS6" s="1">
        <v>4203</v>
      </c>
      <c r="BT6" s="1">
        <v>4439</v>
      </c>
      <c r="BU6" s="1">
        <v>4591</v>
      </c>
      <c r="BV6" s="1">
        <v>4801</v>
      </c>
      <c r="BW6" s="1">
        <v>4934</v>
      </c>
      <c r="BX6" s="1">
        <v>6530</v>
      </c>
      <c r="BY6" s="1">
        <v>5325</v>
      </c>
      <c r="CA6" s="1" t="s">
        <v>88</v>
      </c>
      <c r="CB6" s="1">
        <v>5</v>
      </c>
      <c r="CC6" s="1">
        <v>14</v>
      </c>
      <c r="CD6" s="1">
        <v>2463</v>
      </c>
      <c r="CE6" s="1">
        <v>2972</v>
      </c>
      <c r="CF6" s="1">
        <v>3630</v>
      </c>
      <c r="CG6" s="1">
        <v>3943</v>
      </c>
      <c r="CH6" s="1">
        <v>4079</v>
      </c>
      <c r="CI6" s="1">
        <v>4241</v>
      </c>
      <c r="CJ6" s="1">
        <v>4408</v>
      </c>
      <c r="CK6" s="1">
        <v>5472</v>
      </c>
      <c r="CL6" s="1">
        <v>4185</v>
      </c>
      <c r="CN6" s="1" t="s">
        <v>88</v>
      </c>
      <c r="CO6" s="1">
        <v>5</v>
      </c>
      <c r="CP6" s="1">
        <v>14</v>
      </c>
      <c r="CQ6" s="1">
        <v>2382</v>
      </c>
      <c r="CR6" s="1">
        <v>2911</v>
      </c>
      <c r="CS6" s="1">
        <v>3561</v>
      </c>
      <c r="CT6" s="1">
        <v>3785</v>
      </c>
      <c r="CU6" s="1">
        <v>3911</v>
      </c>
      <c r="CV6" s="1">
        <v>3997</v>
      </c>
      <c r="CW6" s="1">
        <v>4189</v>
      </c>
      <c r="CX6" s="1">
        <v>5102</v>
      </c>
      <c r="CY6" s="1">
        <v>3887</v>
      </c>
      <c r="DA6" s="1" t="s">
        <v>88</v>
      </c>
      <c r="DB6" s="1">
        <v>5</v>
      </c>
      <c r="DC6" s="1">
        <v>14</v>
      </c>
      <c r="DD6" s="1">
        <v>2836</v>
      </c>
      <c r="DE6" s="1">
        <v>3568</v>
      </c>
      <c r="DF6" s="1">
        <v>4328</v>
      </c>
      <c r="DG6" s="1">
        <v>4605</v>
      </c>
      <c r="DH6" s="1">
        <v>4642</v>
      </c>
      <c r="DI6" s="1">
        <v>4775</v>
      </c>
      <c r="DJ6" s="1">
        <v>4961</v>
      </c>
      <c r="DK6" s="1">
        <v>6296</v>
      </c>
      <c r="DL6" s="1">
        <v>4935</v>
      </c>
      <c r="DN6" s="1" t="s">
        <v>88</v>
      </c>
      <c r="DO6" s="1">
        <v>5</v>
      </c>
      <c r="DP6" s="1">
        <v>14</v>
      </c>
      <c r="DQ6" s="1">
        <v>1707</v>
      </c>
      <c r="DR6" s="1">
        <v>2358</v>
      </c>
      <c r="DS6" s="1">
        <v>3184</v>
      </c>
      <c r="DT6" s="1">
        <v>3459</v>
      </c>
      <c r="DU6" s="1">
        <v>3717</v>
      </c>
      <c r="DV6" s="1">
        <v>3811</v>
      </c>
      <c r="DW6" s="1">
        <v>4060</v>
      </c>
      <c r="DX6" s="1">
        <v>5640</v>
      </c>
      <c r="DY6" s="1">
        <v>4117</v>
      </c>
      <c r="EA6" s="1" t="s">
        <v>88</v>
      </c>
      <c r="EB6" s="1">
        <v>5</v>
      </c>
      <c r="EC6" s="1">
        <v>14</v>
      </c>
      <c r="ED6" s="1">
        <v>2491</v>
      </c>
      <c r="EE6" s="1">
        <v>3073</v>
      </c>
      <c r="EF6" s="1">
        <v>3764</v>
      </c>
      <c r="EG6" s="1">
        <v>4023</v>
      </c>
      <c r="EH6" s="1">
        <v>4187</v>
      </c>
      <c r="EI6" s="1">
        <v>4287</v>
      </c>
      <c r="EJ6" s="1">
        <v>4499</v>
      </c>
      <c r="EK6" s="1">
        <v>5760</v>
      </c>
      <c r="EL6" s="1">
        <v>4438</v>
      </c>
      <c r="EN6" s="1" t="s">
        <v>88</v>
      </c>
      <c r="EO6" s="1">
        <v>5</v>
      </c>
      <c r="EP6" s="1">
        <v>14</v>
      </c>
      <c r="EQ6" s="1">
        <v>1845</v>
      </c>
      <c r="ER6" s="1">
        <v>2506</v>
      </c>
      <c r="ES6" s="1">
        <v>3342</v>
      </c>
      <c r="ET6" s="1">
        <v>3721</v>
      </c>
      <c r="EU6" s="1">
        <v>3813</v>
      </c>
      <c r="EV6" s="1">
        <v>3956</v>
      </c>
      <c r="EW6" s="1">
        <v>4115</v>
      </c>
      <c r="EX6" s="1">
        <v>5727</v>
      </c>
      <c r="EY6" s="1">
        <v>4170</v>
      </c>
      <c r="FA6" s="1" t="s">
        <v>88</v>
      </c>
      <c r="FB6" s="1">
        <v>5</v>
      </c>
      <c r="FC6" s="1">
        <v>14</v>
      </c>
      <c r="FD6" s="1">
        <v>2081</v>
      </c>
      <c r="FE6" s="1">
        <v>2722</v>
      </c>
      <c r="FF6" s="1">
        <v>3550</v>
      </c>
      <c r="FG6" s="1">
        <v>3809</v>
      </c>
      <c r="FH6" s="1">
        <v>3945</v>
      </c>
      <c r="FI6" s="1">
        <v>4058</v>
      </c>
      <c r="FJ6" s="1">
        <v>4224</v>
      </c>
      <c r="FK6" s="1">
        <v>5195</v>
      </c>
      <c r="FL6" s="1">
        <v>4035</v>
      </c>
      <c r="FN6" s="1" t="s">
        <v>88</v>
      </c>
      <c r="FO6" s="1">
        <v>5</v>
      </c>
      <c r="FP6" s="1">
        <v>14</v>
      </c>
      <c r="FQ6" s="1">
        <v>2731</v>
      </c>
      <c r="FR6" s="1">
        <v>3451</v>
      </c>
      <c r="FS6" s="1">
        <v>3933</v>
      </c>
      <c r="FT6" s="1">
        <v>4657</v>
      </c>
      <c r="FU6" s="1">
        <v>5041</v>
      </c>
      <c r="FV6" s="1">
        <v>5129</v>
      </c>
      <c r="FW6" s="1">
        <v>5358</v>
      </c>
      <c r="FX6" s="1">
        <v>6628</v>
      </c>
      <c r="FY6" s="1">
        <v>5053</v>
      </c>
      <c r="GA6" s="1" t="s">
        <v>88</v>
      </c>
      <c r="GB6" s="1">
        <v>5</v>
      </c>
      <c r="GC6" s="1">
        <v>14</v>
      </c>
      <c r="GD6" s="1">
        <v>2328</v>
      </c>
      <c r="GE6" s="1">
        <v>2972</v>
      </c>
      <c r="GF6" s="1">
        <v>3141</v>
      </c>
      <c r="GG6" s="1">
        <v>3927</v>
      </c>
      <c r="GH6" s="1">
        <v>4308</v>
      </c>
      <c r="GI6" s="1">
        <v>4495</v>
      </c>
      <c r="GJ6" s="1">
        <v>4613</v>
      </c>
      <c r="GK6" s="1">
        <v>5257</v>
      </c>
      <c r="GL6" s="1">
        <v>3887</v>
      </c>
      <c r="GN6" s="1" t="s">
        <v>88</v>
      </c>
      <c r="GO6" s="1">
        <v>5</v>
      </c>
      <c r="GP6" s="1">
        <v>14</v>
      </c>
      <c r="GQ6" s="1">
        <v>2224</v>
      </c>
      <c r="GR6" s="1">
        <v>2803</v>
      </c>
      <c r="GS6" s="1">
        <v>3013</v>
      </c>
      <c r="GT6" s="1">
        <v>3567</v>
      </c>
      <c r="GU6" s="1">
        <v>3883</v>
      </c>
      <c r="GV6" s="1">
        <v>4000</v>
      </c>
      <c r="GW6" s="1">
        <v>4200</v>
      </c>
      <c r="GX6" s="1">
        <v>4437</v>
      </c>
      <c r="GY6" s="1">
        <v>3135</v>
      </c>
      <c r="HA6" s="1" t="s">
        <v>158</v>
      </c>
      <c r="HB6" s="1">
        <v>5</v>
      </c>
      <c r="HC6" s="1">
        <v>5</v>
      </c>
      <c r="HD6" s="1">
        <v>1394</v>
      </c>
      <c r="HE6" s="1">
        <v>1768</v>
      </c>
      <c r="HF6" s="1">
        <v>1552</v>
      </c>
      <c r="HG6" s="1">
        <v>2474</v>
      </c>
      <c r="HH6" s="1">
        <v>4592</v>
      </c>
      <c r="HI6" s="1">
        <v>5099</v>
      </c>
      <c r="HJ6" s="1">
        <v>5432</v>
      </c>
      <c r="HK6" s="1">
        <v>3179</v>
      </c>
      <c r="HL6" s="1">
        <v>2254</v>
      </c>
      <c r="HN6" s="1" t="s">
        <v>158</v>
      </c>
      <c r="HO6" s="1">
        <v>5</v>
      </c>
      <c r="HP6" s="1">
        <v>5</v>
      </c>
      <c r="HQ6" s="1">
        <v>2753</v>
      </c>
      <c r="HR6" s="1">
        <v>3298</v>
      </c>
      <c r="HS6" s="1">
        <v>3778</v>
      </c>
      <c r="HT6" s="1">
        <v>3928</v>
      </c>
      <c r="HU6" s="1">
        <v>4175</v>
      </c>
      <c r="HV6" s="1">
        <v>4433</v>
      </c>
      <c r="HW6" s="1">
        <v>4638</v>
      </c>
      <c r="HX6" s="1">
        <v>5442</v>
      </c>
      <c r="HY6" s="1">
        <v>4830</v>
      </c>
      <c r="IA6" s="1" t="s">
        <v>158</v>
      </c>
      <c r="IB6" s="1">
        <v>5</v>
      </c>
      <c r="IC6" s="1">
        <v>5</v>
      </c>
      <c r="ID6" s="1">
        <v>2520</v>
      </c>
      <c r="IE6" s="1">
        <v>3085</v>
      </c>
      <c r="IF6" s="1">
        <v>3599</v>
      </c>
      <c r="IG6" s="1">
        <v>3937</v>
      </c>
      <c r="IH6" s="1">
        <v>4115</v>
      </c>
      <c r="II6" s="1">
        <v>4341</v>
      </c>
      <c r="IJ6" s="1">
        <v>4516</v>
      </c>
      <c r="IK6" s="1">
        <v>5537</v>
      </c>
      <c r="IL6" s="1">
        <v>4920</v>
      </c>
      <c r="IN6" s="1" t="s">
        <v>158</v>
      </c>
      <c r="IO6" s="1">
        <v>5</v>
      </c>
      <c r="IP6" s="1">
        <v>5</v>
      </c>
      <c r="IQ6" s="1">
        <v>2427</v>
      </c>
      <c r="IR6" s="1">
        <v>3035</v>
      </c>
      <c r="IS6" s="1">
        <v>3317</v>
      </c>
      <c r="IT6" s="1">
        <v>3688</v>
      </c>
      <c r="IU6" s="1">
        <v>4025</v>
      </c>
      <c r="IV6" s="1">
        <v>4229</v>
      </c>
      <c r="IW6" s="1">
        <v>4432</v>
      </c>
      <c r="IX6" s="1">
        <v>4795</v>
      </c>
      <c r="IY6" s="1">
        <v>3991</v>
      </c>
      <c r="JA6" s="1" t="s">
        <v>158</v>
      </c>
      <c r="JB6" s="1">
        <v>5</v>
      </c>
      <c r="JC6" s="1">
        <v>5</v>
      </c>
      <c r="JD6" s="1">
        <v>2475</v>
      </c>
      <c r="JE6" s="1">
        <v>2979</v>
      </c>
      <c r="JF6" s="1">
        <v>3381</v>
      </c>
      <c r="JG6" s="1">
        <v>3633</v>
      </c>
      <c r="JH6" s="1">
        <v>3896</v>
      </c>
      <c r="JI6" s="1">
        <v>4029</v>
      </c>
      <c r="JJ6" s="1">
        <v>4190</v>
      </c>
      <c r="JK6" s="1">
        <v>4982</v>
      </c>
      <c r="JL6" s="1">
        <v>4307</v>
      </c>
      <c r="JN6" s="1" t="s">
        <v>158</v>
      </c>
      <c r="JO6" s="1">
        <v>5</v>
      </c>
      <c r="JP6" s="1">
        <v>5</v>
      </c>
      <c r="JQ6" s="1">
        <v>2444</v>
      </c>
      <c r="JR6" s="1">
        <v>2890</v>
      </c>
      <c r="JS6" s="1">
        <v>3283</v>
      </c>
      <c r="JT6" s="1">
        <v>3334</v>
      </c>
      <c r="JU6" s="1">
        <v>3534</v>
      </c>
      <c r="JV6" s="1">
        <v>3694</v>
      </c>
      <c r="JW6" s="1">
        <v>3938</v>
      </c>
      <c r="JX6" s="1">
        <v>4973</v>
      </c>
      <c r="JY6" s="1">
        <v>4342</v>
      </c>
      <c r="KA6" s="1" t="s">
        <v>158</v>
      </c>
      <c r="KB6" s="1">
        <v>5</v>
      </c>
      <c r="KC6" s="1">
        <v>5</v>
      </c>
      <c r="KD6" s="1">
        <v>2341</v>
      </c>
      <c r="KE6" s="1">
        <v>2784</v>
      </c>
      <c r="KF6" s="1">
        <v>3068</v>
      </c>
      <c r="KG6" s="1">
        <v>3249</v>
      </c>
      <c r="KH6" s="1">
        <v>3529</v>
      </c>
      <c r="KI6" s="1">
        <v>3668</v>
      </c>
      <c r="KJ6" s="1">
        <v>3697</v>
      </c>
      <c r="KK6" s="1">
        <v>4426</v>
      </c>
      <c r="KL6" s="1">
        <v>3848</v>
      </c>
      <c r="KN6" s="1" t="s">
        <v>158</v>
      </c>
      <c r="KO6" s="1">
        <v>5</v>
      </c>
      <c r="KP6" s="1">
        <v>5</v>
      </c>
      <c r="KQ6" s="1">
        <v>2282</v>
      </c>
      <c r="KR6" s="1">
        <v>2794</v>
      </c>
      <c r="KS6" s="1">
        <v>3082</v>
      </c>
      <c r="KT6" s="1">
        <v>3107</v>
      </c>
      <c r="KU6" s="1">
        <v>3276</v>
      </c>
      <c r="KV6" s="1">
        <v>3650</v>
      </c>
      <c r="KW6" s="1">
        <v>3620</v>
      </c>
      <c r="KX6" s="1">
        <v>4339</v>
      </c>
      <c r="KY6" s="1">
        <v>3573</v>
      </c>
      <c r="LA6" s="1" t="s">
        <v>158</v>
      </c>
      <c r="LB6" s="1">
        <v>5</v>
      </c>
      <c r="LC6" s="1">
        <v>5</v>
      </c>
      <c r="LD6" s="1">
        <v>2400</v>
      </c>
      <c r="LE6" s="1">
        <v>2833</v>
      </c>
      <c r="LF6" s="1">
        <v>3218</v>
      </c>
      <c r="LG6" s="1">
        <v>3179</v>
      </c>
      <c r="LH6" s="1">
        <v>3386</v>
      </c>
      <c r="LI6" s="1">
        <v>3725</v>
      </c>
      <c r="LJ6" s="1">
        <v>3826</v>
      </c>
      <c r="LK6" s="1">
        <v>4632</v>
      </c>
      <c r="LL6" s="1">
        <v>3858</v>
      </c>
      <c r="LN6" s="1" t="s">
        <v>158</v>
      </c>
      <c r="LO6" s="1">
        <v>5</v>
      </c>
      <c r="LP6" s="1">
        <v>5</v>
      </c>
      <c r="LQ6" s="1">
        <v>2198</v>
      </c>
      <c r="LR6" s="1">
        <v>2505</v>
      </c>
      <c r="LS6" s="1">
        <v>2920</v>
      </c>
      <c r="LT6" s="1">
        <v>3043</v>
      </c>
      <c r="LU6" s="1">
        <v>3199</v>
      </c>
      <c r="LV6" s="1">
        <v>3316</v>
      </c>
      <c r="LW6" s="1">
        <v>3451</v>
      </c>
      <c r="LX6" s="1">
        <v>4038</v>
      </c>
      <c r="LY6" s="1">
        <v>3461</v>
      </c>
      <c r="MA6" s="1" t="s">
        <v>158</v>
      </c>
      <c r="MB6" s="1">
        <v>5</v>
      </c>
      <c r="MC6" s="1">
        <v>5</v>
      </c>
      <c r="MD6" s="1">
        <v>2576</v>
      </c>
      <c r="ME6" s="1">
        <v>2946</v>
      </c>
      <c r="MF6" s="1">
        <v>3288</v>
      </c>
      <c r="MG6" s="1">
        <v>3454</v>
      </c>
      <c r="MH6" s="1">
        <v>3415</v>
      </c>
      <c r="MI6" s="1">
        <v>3537</v>
      </c>
      <c r="MJ6" s="1">
        <v>3654</v>
      </c>
      <c r="MK6" s="1">
        <v>4727</v>
      </c>
      <c r="ML6" s="1">
        <v>4185</v>
      </c>
      <c r="MN6" s="1" t="s">
        <v>158</v>
      </c>
      <c r="MO6" s="1">
        <v>5</v>
      </c>
      <c r="MP6" s="1">
        <v>5</v>
      </c>
      <c r="MQ6" s="1">
        <v>2442</v>
      </c>
      <c r="MR6" s="1">
        <v>2966</v>
      </c>
      <c r="MS6" s="1">
        <v>3328</v>
      </c>
      <c r="MT6" s="1">
        <v>3195</v>
      </c>
      <c r="MU6" s="1">
        <v>3639</v>
      </c>
      <c r="MV6" s="1">
        <v>3473</v>
      </c>
      <c r="MW6" s="1">
        <v>3866</v>
      </c>
      <c r="MX6" s="1">
        <v>4533</v>
      </c>
      <c r="MY6" s="1">
        <v>4083</v>
      </c>
      <c r="NA6" s="1" t="s">
        <v>158</v>
      </c>
      <c r="NB6" s="1">
        <v>5</v>
      </c>
      <c r="NC6" s="1">
        <v>5</v>
      </c>
      <c r="ND6" s="1">
        <v>2237</v>
      </c>
      <c r="NE6" s="1">
        <v>2640</v>
      </c>
      <c r="NF6" s="1">
        <v>3018</v>
      </c>
      <c r="NG6" s="1">
        <v>3186</v>
      </c>
      <c r="NH6" s="1">
        <v>3162</v>
      </c>
      <c r="NI6" s="1">
        <v>3413</v>
      </c>
      <c r="NJ6" s="1">
        <v>3412</v>
      </c>
      <c r="NK6" s="1">
        <v>4234</v>
      </c>
      <c r="NL6" s="1">
        <v>3690</v>
      </c>
      <c r="NN6" s="1" t="s">
        <v>158</v>
      </c>
      <c r="NO6" s="1">
        <v>5</v>
      </c>
      <c r="NP6" s="1">
        <v>5</v>
      </c>
      <c r="NQ6" s="1">
        <v>1193</v>
      </c>
      <c r="NR6" s="1">
        <v>1654</v>
      </c>
      <c r="NS6" s="1">
        <v>2134</v>
      </c>
      <c r="NT6" s="1">
        <v>2083</v>
      </c>
      <c r="NU6" s="1">
        <v>2555</v>
      </c>
      <c r="NV6" s="1">
        <v>2586</v>
      </c>
      <c r="NW6" s="1">
        <v>2574</v>
      </c>
      <c r="NX6" s="1">
        <v>3628</v>
      </c>
      <c r="NY6" s="1">
        <v>3122</v>
      </c>
      <c r="OA6" s="1" t="s">
        <v>158</v>
      </c>
      <c r="OB6" s="1">
        <v>5</v>
      </c>
      <c r="OC6" s="1">
        <v>5</v>
      </c>
      <c r="OD6" s="1">
        <v>1193</v>
      </c>
      <c r="OE6" s="1">
        <v>1636</v>
      </c>
      <c r="OF6" s="1">
        <v>2122</v>
      </c>
      <c r="OG6" s="1">
        <v>2204</v>
      </c>
      <c r="OH6" s="1">
        <v>2344</v>
      </c>
      <c r="OI6" s="1">
        <v>2431</v>
      </c>
      <c r="OJ6" s="1">
        <v>2697</v>
      </c>
      <c r="OK6" s="1">
        <v>3647</v>
      </c>
      <c r="OL6" s="1">
        <v>3021</v>
      </c>
      <c r="ON6" s="1" t="s">
        <v>158</v>
      </c>
      <c r="OO6" s="1">
        <v>5</v>
      </c>
      <c r="OP6" s="1">
        <v>5</v>
      </c>
      <c r="OQ6" s="1">
        <v>1225</v>
      </c>
      <c r="OR6" s="1">
        <v>1658</v>
      </c>
      <c r="OS6" s="1">
        <v>2137</v>
      </c>
      <c r="OT6" s="1">
        <v>2398</v>
      </c>
      <c r="OU6" s="1">
        <v>2418</v>
      </c>
      <c r="OV6" s="1">
        <v>2382</v>
      </c>
      <c r="OW6" s="1">
        <v>2685</v>
      </c>
      <c r="OX6" s="1">
        <v>3687</v>
      </c>
      <c r="OY6" s="1">
        <v>3059</v>
      </c>
      <c r="PA6" s="1" t="s">
        <v>158</v>
      </c>
      <c r="PB6" s="1">
        <v>5</v>
      </c>
      <c r="PC6" s="1">
        <v>1617</v>
      </c>
      <c r="PD6" s="1">
        <v>1843</v>
      </c>
      <c r="PE6" s="1">
        <v>2017</v>
      </c>
      <c r="PF6" s="1">
        <v>2271</v>
      </c>
      <c r="PG6" s="1">
        <v>2725</v>
      </c>
      <c r="PH6" s="1">
        <v>2914</v>
      </c>
      <c r="PI6" s="1">
        <v>3348</v>
      </c>
      <c r="PJ6" s="1">
        <v>3875</v>
      </c>
      <c r="PK6" s="1">
        <v>3020</v>
      </c>
      <c r="PM6" s="1" t="s">
        <v>158</v>
      </c>
      <c r="PN6" s="1">
        <v>5</v>
      </c>
      <c r="PO6" s="1">
        <v>9458</v>
      </c>
      <c r="PP6" s="1">
        <v>9264</v>
      </c>
      <c r="PQ6" s="1">
        <v>9092</v>
      </c>
      <c r="PR6" s="1">
        <v>9442</v>
      </c>
      <c r="PS6" s="1">
        <v>9275</v>
      </c>
      <c r="PT6" s="1">
        <v>9234</v>
      </c>
      <c r="PU6" s="1">
        <v>9349</v>
      </c>
      <c r="PV6" s="1">
        <v>8105</v>
      </c>
      <c r="PW6" s="1">
        <v>7415</v>
      </c>
      <c r="PY6" s="1" t="s">
        <v>158</v>
      </c>
      <c r="PZ6" s="1">
        <v>5</v>
      </c>
      <c r="QA6" s="1">
        <v>7027</v>
      </c>
      <c r="QB6" s="1">
        <v>6927</v>
      </c>
      <c r="QC6" s="1">
        <v>6906</v>
      </c>
      <c r="QD6" s="1">
        <v>7242</v>
      </c>
      <c r="QE6" s="1">
        <v>7404</v>
      </c>
      <c r="QF6" s="1">
        <v>7544</v>
      </c>
      <c r="QG6" s="1">
        <v>7553</v>
      </c>
      <c r="QH6" s="1">
        <v>7020</v>
      </c>
      <c r="QI6" s="1">
        <v>6297</v>
      </c>
      <c r="QK6" s="1" t="s">
        <v>158</v>
      </c>
      <c r="QL6" s="1">
        <v>5</v>
      </c>
      <c r="QM6" s="1">
        <v>1790</v>
      </c>
      <c r="QN6" s="1">
        <v>2012</v>
      </c>
      <c r="QO6" s="1">
        <v>2292</v>
      </c>
      <c r="QP6" s="1">
        <v>2565</v>
      </c>
      <c r="QQ6" s="1">
        <v>2807</v>
      </c>
      <c r="QR6" s="1">
        <v>3083</v>
      </c>
      <c r="QS6" s="1">
        <v>3344</v>
      </c>
      <c r="QT6" s="1">
        <v>4109</v>
      </c>
      <c r="QU6" s="1">
        <v>3290</v>
      </c>
      <c r="QW6" s="1" t="s">
        <v>158</v>
      </c>
      <c r="QX6" s="1">
        <v>5</v>
      </c>
      <c r="QY6" s="1">
        <v>2718</v>
      </c>
      <c r="QZ6" s="1">
        <v>3288</v>
      </c>
      <c r="RA6" s="1">
        <v>3676</v>
      </c>
      <c r="RB6" s="1">
        <v>4094</v>
      </c>
      <c r="RC6" s="1">
        <v>4347</v>
      </c>
      <c r="RD6" s="1">
        <v>4433</v>
      </c>
      <c r="RE6" s="1">
        <v>4573</v>
      </c>
      <c r="RF6" s="1">
        <v>5314</v>
      </c>
      <c r="RG6" s="1">
        <v>4774</v>
      </c>
    </row>
    <row r="7" spans="1:475" ht="136">
      <c r="N7" s="1" t="s">
        <v>89</v>
      </c>
      <c r="O7" s="1">
        <v>6</v>
      </c>
      <c r="P7" s="1">
        <v>15</v>
      </c>
      <c r="Q7" s="1">
        <v>2502</v>
      </c>
      <c r="R7" s="1">
        <v>2993</v>
      </c>
      <c r="S7" s="1">
        <v>3540</v>
      </c>
      <c r="T7" s="1">
        <v>3895</v>
      </c>
      <c r="U7" s="1">
        <v>4206</v>
      </c>
      <c r="V7" s="1">
        <v>4352</v>
      </c>
      <c r="W7" s="1">
        <v>4397</v>
      </c>
      <c r="X7" s="1">
        <v>4942</v>
      </c>
      <c r="Y7" s="1">
        <v>3871</v>
      </c>
      <c r="AA7" s="1" t="s">
        <v>89</v>
      </c>
      <c r="AB7" s="1">
        <v>6</v>
      </c>
      <c r="AC7" s="1">
        <v>15</v>
      </c>
      <c r="AD7" s="1">
        <v>2351</v>
      </c>
      <c r="AE7" s="1">
        <v>3082</v>
      </c>
      <c r="AF7" s="1">
        <v>3920</v>
      </c>
      <c r="AG7" s="1">
        <v>4258</v>
      </c>
      <c r="AH7" s="1">
        <v>4477</v>
      </c>
      <c r="AI7" s="1">
        <v>4618</v>
      </c>
      <c r="AJ7" s="1">
        <v>4651</v>
      </c>
      <c r="AK7" s="1">
        <v>5025</v>
      </c>
      <c r="AL7" s="1">
        <v>3422</v>
      </c>
      <c r="AN7" s="1" t="s">
        <v>89</v>
      </c>
      <c r="AO7" s="1">
        <v>6</v>
      </c>
      <c r="AP7" s="1">
        <v>15</v>
      </c>
      <c r="AQ7" s="1">
        <v>2596</v>
      </c>
      <c r="AR7" s="1">
        <v>3138</v>
      </c>
      <c r="AS7" s="1">
        <v>3748</v>
      </c>
      <c r="AT7" s="1">
        <v>4038</v>
      </c>
      <c r="AU7" s="1">
        <v>4163</v>
      </c>
      <c r="AV7" s="1">
        <v>4249</v>
      </c>
      <c r="AW7" s="1">
        <v>4352</v>
      </c>
      <c r="AX7" s="1">
        <v>5056</v>
      </c>
      <c r="AY7" s="1">
        <v>3729</v>
      </c>
      <c r="BA7" s="1" t="s">
        <v>89</v>
      </c>
      <c r="BB7" s="1">
        <v>6</v>
      </c>
      <c r="BC7" s="1">
        <v>15</v>
      </c>
      <c r="BD7" s="1">
        <v>2272</v>
      </c>
      <c r="BE7" s="1">
        <v>2872</v>
      </c>
      <c r="BF7" s="1">
        <v>3631</v>
      </c>
      <c r="BG7" s="1">
        <v>3929</v>
      </c>
      <c r="BH7" s="1">
        <v>4061</v>
      </c>
      <c r="BI7" s="1">
        <v>4190</v>
      </c>
      <c r="BJ7" s="1">
        <v>4196</v>
      </c>
      <c r="BK7" s="1">
        <v>4688</v>
      </c>
      <c r="BL7" s="1">
        <v>3256</v>
      </c>
      <c r="BN7" s="1" t="s">
        <v>89</v>
      </c>
      <c r="BO7" s="1">
        <v>6</v>
      </c>
      <c r="BP7" s="1">
        <v>15</v>
      </c>
      <c r="BQ7" s="1">
        <v>2775</v>
      </c>
      <c r="BR7" s="1">
        <v>3338</v>
      </c>
      <c r="BS7" s="1">
        <v>4082</v>
      </c>
      <c r="BT7" s="1">
        <v>4346</v>
      </c>
      <c r="BU7" s="1">
        <v>4506</v>
      </c>
      <c r="BV7" s="1">
        <v>4630</v>
      </c>
      <c r="BW7" s="1">
        <v>4799</v>
      </c>
      <c r="BX7" s="1">
        <v>6013</v>
      </c>
      <c r="BY7" s="1">
        <v>4845</v>
      </c>
      <c r="CA7" s="1" t="s">
        <v>89</v>
      </c>
      <c r="CB7" s="1">
        <v>6</v>
      </c>
      <c r="CC7" s="1">
        <v>15</v>
      </c>
      <c r="CD7" s="1">
        <v>2124</v>
      </c>
      <c r="CE7" s="1">
        <v>2546</v>
      </c>
      <c r="CF7" s="1">
        <v>3106</v>
      </c>
      <c r="CG7" s="1">
        <v>3448</v>
      </c>
      <c r="CH7" s="1">
        <v>3580</v>
      </c>
      <c r="CI7" s="1">
        <v>3747</v>
      </c>
      <c r="CJ7" s="1">
        <v>3930</v>
      </c>
      <c r="CK7" s="1">
        <v>4640</v>
      </c>
      <c r="CL7" s="1">
        <v>3472</v>
      </c>
      <c r="CN7" s="1" t="s">
        <v>89</v>
      </c>
      <c r="CO7" s="1">
        <v>6</v>
      </c>
      <c r="CP7" s="1">
        <v>15</v>
      </c>
      <c r="CQ7" s="1">
        <v>2210</v>
      </c>
      <c r="CR7" s="1">
        <v>2672</v>
      </c>
      <c r="CS7" s="1">
        <v>3310</v>
      </c>
      <c r="CT7" s="1">
        <v>3545</v>
      </c>
      <c r="CU7" s="1">
        <v>3720</v>
      </c>
      <c r="CV7" s="1">
        <v>3851</v>
      </c>
      <c r="CW7" s="1">
        <v>4011</v>
      </c>
      <c r="CX7" s="1">
        <v>4680</v>
      </c>
      <c r="CY7" s="1">
        <v>3530</v>
      </c>
      <c r="DA7" s="1" t="s">
        <v>89</v>
      </c>
      <c r="DB7" s="1">
        <v>6</v>
      </c>
      <c r="DC7" s="1">
        <v>15</v>
      </c>
      <c r="DD7" s="1">
        <v>2727</v>
      </c>
      <c r="DE7" s="1">
        <v>3389</v>
      </c>
      <c r="DF7" s="1">
        <v>4147</v>
      </c>
      <c r="DG7" s="1">
        <v>4428</v>
      </c>
      <c r="DH7" s="1">
        <v>4552</v>
      </c>
      <c r="DI7" s="1">
        <v>4694</v>
      </c>
      <c r="DJ7" s="1">
        <v>4786</v>
      </c>
      <c r="DK7" s="1">
        <v>5793</v>
      </c>
      <c r="DL7" s="1">
        <v>4521</v>
      </c>
      <c r="DN7" s="1" t="s">
        <v>89</v>
      </c>
      <c r="DO7" s="1">
        <v>6</v>
      </c>
      <c r="DP7" s="1">
        <v>15</v>
      </c>
      <c r="DQ7" s="1">
        <v>1673</v>
      </c>
      <c r="DR7" s="1">
        <v>2358</v>
      </c>
      <c r="DS7" s="1">
        <v>3141</v>
      </c>
      <c r="DT7" s="1">
        <v>3520</v>
      </c>
      <c r="DU7" s="1">
        <v>3582</v>
      </c>
      <c r="DV7" s="1">
        <v>3717</v>
      </c>
      <c r="DW7" s="1">
        <v>3929</v>
      </c>
      <c r="DX7" s="1">
        <v>4817</v>
      </c>
      <c r="DY7" s="1">
        <v>3501</v>
      </c>
      <c r="EA7" s="1" t="s">
        <v>89</v>
      </c>
      <c r="EB7" s="1">
        <v>6</v>
      </c>
      <c r="EC7" s="1">
        <v>15</v>
      </c>
      <c r="ED7" s="1">
        <v>2332</v>
      </c>
      <c r="EE7" s="1">
        <v>2884</v>
      </c>
      <c r="EF7" s="1">
        <v>3537</v>
      </c>
      <c r="EG7" s="1">
        <v>3832</v>
      </c>
      <c r="EH7" s="1">
        <v>3917</v>
      </c>
      <c r="EI7" s="1">
        <v>4123</v>
      </c>
      <c r="EJ7" s="1">
        <v>4253</v>
      </c>
      <c r="EK7" s="1">
        <v>5092</v>
      </c>
      <c r="EL7" s="1">
        <v>3913</v>
      </c>
      <c r="EN7" s="1" t="s">
        <v>89</v>
      </c>
      <c r="EO7" s="1">
        <v>6</v>
      </c>
      <c r="EP7" s="1">
        <v>15</v>
      </c>
      <c r="EQ7" s="1">
        <v>1663</v>
      </c>
      <c r="ER7" s="1">
        <v>2311</v>
      </c>
      <c r="ES7" s="1">
        <v>3140</v>
      </c>
      <c r="ET7" s="1">
        <v>3493</v>
      </c>
      <c r="EU7" s="1">
        <v>3580</v>
      </c>
      <c r="EV7" s="1">
        <v>3738</v>
      </c>
      <c r="EW7" s="1">
        <v>3935</v>
      </c>
      <c r="EX7" s="1">
        <v>5013</v>
      </c>
      <c r="EY7" s="1">
        <v>3634</v>
      </c>
      <c r="FA7" s="1" t="s">
        <v>89</v>
      </c>
      <c r="FB7" s="1">
        <v>6</v>
      </c>
      <c r="FC7" s="1">
        <v>15</v>
      </c>
      <c r="FD7" s="1">
        <v>1723</v>
      </c>
      <c r="FE7" s="1">
        <v>2419</v>
      </c>
      <c r="FF7" s="1">
        <v>3242</v>
      </c>
      <c r="FG7" s="1">
        <v>3501</v>
      </c>
      <c r="FH7" s="1">
        <v>3662</v>
      </c>
      <c r="FI7" s="1">
        <v>3808</v>
      </c>
      <c r="FJ7" s="1">
        <v>3949</v>
      </c>
      <c r="FK7" s="1">
        <v>4789</v>
      </c>
      <c r="FL7" s="1">
        <v>3629</v>
      </c>
      <c r="FN7" s="1" t="s">
        <v>89</v>
      </c>
      <c r="FO7" s="1">
        <v>6</v>
      </c>
      <c r="FP7" s="1">
        <v>15</v>
      </c>
      <c r="FQ7" s="1">
        <v>2437</v>
      </c>
      <c r="FR7" s="1">
        <v>3044</v>
      </c>
      <c r="FS7" s="1">
        <v>3825</v>
      </c>
      <c r="FT7" s="1">
        <v>4147</v>
      </c>
      <c r="FU7" s="1">
        <v>4299</v>
      </c>
      <c r="FV7" s="1">
        <v>4458</v>
      </c>
      <c r="FW7" s="1">
        <v>4498</v>
      </c>
      <c r="FX7" s="1">
        <v>5854</v>
      </c>
      <c r="FY7" s="1">
        <v>4180</v>
      </c>
      <c r="GA7" s="1" t="s">
        <v>89</v>
      </c>
      <c r="GB7" s="1">
        <v>6</v>
      </c>
      <c r="GC7" s="1">
        <v>15</v>
      </c>
      <c r="GD7" s="1">
        <v>2522</v>
      </c>
      <c r="GE7" s="1">
        <v>3192</v>
      </c>
      <c r="GF7" s="1">
        <v>3947</v>
      </c>
      <c r="GG7" s="1">
        <v>4281</v>
      </c>
      <c r="GH7" s="1">
        <v>4505</v>
      </c>
      <c r="GI7" s="1">
        <v>4635</v>
      </c>
      <c r="GJ7" s="1">
        <v>4694</v>
      </c>
      <c r="GK7" s="1">
        <v>5017</v>
      </c>
      <c r="GL7" s="1">
        <v>3601</v>
      </c>
      <c r="GN7" s="1" t="s">
        <v>89</v>
      </c>
      <c r="GO7" s="1">
        <v>6</v>
      </c>
      <c r="GP7" s="1">
        <v>15</v>
      </c>
      <c r="GQ7" s="1">
        <v>2339</v>
      </c>
      <c r="GR7" s="1">
        <v>2953</v>
      </c>
      <c r="GS7" s="1">
        <v>3702</v>
      </c>
      <c r="GT7" s="1">
        <v>3950</v>
      </c>
      <c r="GU7" s="1">
        <v>4108</v>
      </c>
      <c r="GV7" s="1">
        <v>4280</v>
      </c>
      <c r="GW7" s="1">
        <v>4331</v>
      </c>
      <c r="GX7" s="1">
        <v>4344</v>
      </c>
      <c r="GY7" s="1">
        <v>3033</v>
      </c>
      <c r="HA7" s="1" t="s">
        <v>159</v>
      </c>
      <c r="HB7" s="1">
        <v>6</v>
      </c>
      <c r="HC7" s="1">
        <v>6</v>
      </c>
      <c r="HD7" s="1">
        <v>2619</v>
      </c>
      <c r="HE7" s="1">
        <v>3291</v>
      </c>
      <c r="HF7" s="1">
        <v>3892</v>
      </c>
      <c r="HG7" s="1">
        <v>4050</v>
      </c>
      <c r="HH7" s="1">
        <v>4372</v>
      </c>
      <c r="HI7" s="1">
        <v>4792</v>
      </c>
      <c r="HJ7" s="1">
        <v>4939</v>
      </c>
      <c r="HK7" s="1">
        <v>5744</v>
      </c>
      <c r="HL7" s="1">
        <v>4258</v>
      </c>
      <c r="HN7" s="1" t="s">
        <v>159</v>
      </c>
      <c r="HO7" s="1">
        <v>6</v>
      </c>
      <c r="HP7" s="1">
        <v>6</v>
      </c>
      <c r="HQ7" s="1">
        <v>3080</v>
      </c>
      <c r="HR7" s="1">
        <v>3774</v>
      </c>
      <c r="HS7" s="1">
        <v>4587</v>
      </c>
      <c r="HT7" s="1">
        <v>4769</v>
      </c>
      <c r="HU7" s="1">
        <v>5372</v>
      </c>
      <c r="HV7" s="1">
        <v>5739</v>
      </c>
      <c r="HW7" s="1">
        <v>5826</v>
      </c>
      <c r="HX7" s="1">
        <v>6558</v>
      </c>
      <c r="HY7" s="1">
        <v>5134</v>
      </c>
      <c r="IA7" s="1" t="s">
        <v>159</v>
      </c>
      <c r="IB7" s="1">
        <v>6</v>
      </c>
      <c r="IC7" s="1">
        <v>6</v>
      </c>
      <c r="ID7" s="1">
        <v>1932</v>
      </c>
      <c r="IE7" s="1">
        <v>2363</v>
      </c>
      <c r="IF7" s="1">
        <v>2376</v>
      </c>
      <c r="IG7" s="1">
        <v>2901</v>
      </c>
      <c r="IH7" s="1">
        <v>4377</v>
      </c>
      <c r="II7" s="1">
        <v>4934</v>
      </c>
      <c r="IJ7" s="1">
        <v>5188</v>
      </c>
      <c r="IK7" s="1">
        <v>3705</v>
      </c>
      <c r="IL7" s="1">
        <v>2795</v>
      </c>
      <c r="IN7" s="1" t="s">
        <v>159</v>
      </c>
      <c r="IO7" s="1">
        <v>6</v>
      </c>
      <c r="IP7" s="1">
        <v>6</v>
      </c>
      <c r="IQ7" s="1">
        <v>1843</v>
      </c>
      <c r="IR7" s="1">
        <v>2323</v>
      </c>
      <c r="IS7" s="1">
        <v>2288</v>
      </c>
      <c r="IT7" s="1">
        <v>2855</v>
      </c>
      <c r="IU7" s="1">
        <v>4059</v>
      </c>
      <c r="IV7" s="1">
        <v>4367</v>
      </c>
      <c r="IW7" s="1">
        <v>4443</v>
      </c>
      <c r="IX7" s="1">
        <v>3326</v>
      </c>
      <c r="IY7" s="1">
        <v>2387</v>
      </c>
      <c r="JA7" s="1" t="s">
        <v>159</v>
      </c>
      <c r="JB7" s="1">
        <v>6</v>
      </c>
      <c r="JC7" s="1">
        <v>6</v>
      </c>
      <c r="JD7" s="1">
        <v>2036</v>
      </c>
      <c r="JE7" s="1">
        <v>2504</v>
      </c>
      <c r="JF7" s="1">
        <v>2548</v>
      </c>
      <c r="JG7" s="1">
        <v>3045</v>
      </c>
      <c r="JH7" s="1">
        <v>4135</v>
      </c>
      <c r="JI7" s="1">
        <v>4565</v>
      </c>
      <c r="JJ7" s="1">
        <v>4664</v>
      </c>
      <c r="JK7" s="1">
        <v>4070</v>
      </c>
      <c r="JL7" s="1">
        <v>3048</v>
      </c>
      <c r="JN7" s="1" t="s">
        <v>159</v>
      </c>
      <c r="JO7" s="1">
        <v>6</v>
      </c>
      <c r="JP7" s="1">
        <v>6</v>
      </c>
      <c r="JQ7" s="1">
        <v>2337</v>
      </c>
      <c r="JR7" s="1">
        <v>2814</v>
      </c>
      <c r="JS7" s="1">
        <v>3021</v>
      </c>
      <c r="JT7" s="1">
        <v>3525</v>
      </c>
      <c r="JU7" s="1">
        <v>4317</v>
      </c>
      <c r="JV7" s="1">
        <v>4608</v>
      </c>
      <c r="JW7" s="1">
        <v>4782</v>
      </c>
      <c r="JX7" s="1">
        <v>4912</v>
      </c>
      <c r="JY7" s="1">
        <v>3744</v>
      </c>
      <c r="KA7" s="1" t="s">
        <v>159</v>
      </c>
      <c r="KB7" s="1">
        <v>6</v>
      </c>
      <c r="KC7" s="1">
        <v>6</v>
      </c>
      <c r="KD7" s="1">
        <v>2130</v>
      </c>
      <c r="KE7" s="1">
        <v>2603</v>
      </c>
      <c r="KF7" s="1">
        <v>2701</v>
      </c>
      <c r="KG7" s="1">
        <v>3250</v>
      </c>
      <c r="KH7" s="1">
        <v>3918</v>
      </c>
      <c r="KI7" s="1">
        <v>4235</v>
      </c>
      <c r="KJ7" s="1">
        <v>4419</v>
      </c>
      <c r="KK7" s="1">
        <v>4198</v>
      </c>
      <c r="KL7" s="1">
        <v>3056</v>
      </c>
      <c r="KN7" s="1" t="s">
        <v>159</v>
      </c>
      <c r="KO7" s="1">
        <v>6</v>
      </c>
      <c r="KP7" s="1">
        <v>6</v>
      </c>
      <c r="KQ7" s="1">
        <v>2141</v>
      </c>
      <c r="KR7" s="1">
        <v>2630</v>
      </c>
      <c r="KS7" s="1">
        <v>2785</v>
      </c>
      <c r="KT7" s="1">
        <v>3181</v>
      </c>
      <c r="KU7" s="1">
        <v>3739</v>
      </c>
      <c r="KV7" s="1">
        <v>3982</v>
      </c>
      <c r="KW7" s="1">
        <v>4053</v>
      </c>
      <c r="KX7" s="1">
        <v>4093</v>
      </c>
      <c r="KY7" s="1">
        <v>3006</v>
      </c>
      <c r="LA7" s="1" t="s">
        <v>159</v>
      </c>
      <c r="LB7" s="1">
        <v>6</v>
      </c>
      <c r="LC7" s="1">
        <v>6</v>
      </c>
      <c r="LD7" s="1">
        <v>2543</v>
      </c>
      <c r="LE7" s="1">
        <v>3019</v>
      </c>
      <c r="LF7" s="1">
        <v>3494</v>
      </c>
      <c r="LG7" s="1">
        <v>3778</v>
      </c>
      <c r="LH7" s="1">
        <v>4067</v>
      </c>
      <c r="LI7" s="1">
        <v>4174</v>
      </c>
      <c r="LJ7" s="1">
        <v>4349</v>
      </c>
      <c r="LK7" s="1">
        <v>5357</v>
      </c>
      <c r="LL7" s="1">
        <v>4210</v>
      </c>
      <c r="LN7" s="1" t="s">
        <v>159</v>
      </c>
      <c r="LO7" s="1">
        <v>6</v>
      </c>
      <c r="LP7" s="1">
        <v>6</v>
      </c>
      <c r="LQ7" s="1">
        <v>2236</v>
      </c>
      <c r="LR7" s="1">
        <v>2620</v>
      </c>
      <c r="LS7" s="1">
        <v>3119</v>
      </c>
      <c r="LT7" s="1">
        <v>3404</v>
      </c>
      <c r="LU7" s="1">
        <v>3608</v>
      </c>
      <c r="LV7" s="1">
        <v>3658</v>
      </c>
      <c r="LW7" s="1">
        <v>3871</v>
      </c>
      <c r="LX7" s="1">
        <v>4369</v>
      </c>
      <c r="LY7" s="1">
        <v>3398</v>
      </c>
      <c r="MA7" s="1" t="s">
        <v>159</v>
      </c>
      <c r="MB7" s="1">
        <v>6</v>
      </c>
      <c r="MC7" s="1">
        <v>6</v>
      </c>
      <c r="MD7" s="1">
        <v>2646</v>
      </c>
      <c r="ME7" s="1">
        <v>3042</v>
      </c>
      <c r="MF7" s="1">
        <v>3478</v>
      </c>
      <c r="MG7" s="1">
        <v>3852</v>
      </c>
      <c r="MH7" s="1">
        <v>4022</v>
      </c>
      <c r="MI7" s="1">
        <v>4103</v>
      </c>
      <c r="MJ7" s="1">
        <v>4420</v>
      </c>
      <c r="MK7" s="1">
        <v>5427</v>
      </c>
      <c r="ML7" s="1">
        <v>4380</v>
      </c>
      <c r="MN7" s="1" t="s">
        <v>159</v>
      </c>
      <c r="MO7" s="1">
        <v>6</v>
      </c>
      <c r="MP7" s="1">
        <v>6</v>
      </c>
      <c r="MQ7" s="1">
        <v>4712</v>
      </c>
      <c r="MR7" s="1">
        <v>5017</v>
      </c>
      <c r="MS7" s="1">
        <v>5264</v>
      </c>
      <c r="MT7" s="1">
        <v>5070</v>
      </c>
      <c r="MU7" s="1">
        <v>5078</v>
      </c>
      <c r="MV7" s="1">
        <v>5467</v>
      </c>
      <c r="MW7" s="1">
        <v>5541</v>
      </c>
      <c r="MX7" s="1">
        <v>3647</v>
      </c>
      <c r="MY7" s="1">
        <v>2969</v>
      </c>
      <c r="NA7" s="1" t="s">
        <v>159</v>
      </c>
      <c r="NB7" s="1">
        <v>6</v>
      </c>
      <c r="NC7" s="1">
        <v>6</v>
      </c>
      <c r="ND7" s="1">
        <v>2251</v>
      </c>
      <c r="NE7" s="1">
        <v>2710</v>
      </c>
      <c r="NF7" s="1">
        <v>3104</v>
      </c>
      <c r="NG7" s="1">
        <v>3343</v>
      </c>
      <c r="NH7" s="1">
        <v>3714</v>
      </c>
      <c r="NI7" s="1">
        <v>3831</v>
      </c>
      <c r="NJ7" s="1">
        <v>3817</v>
      </c>
      <c r="NK7" s="1">
        <v>4522</v>
      </c>
      <c r="NL7" s="1">
        <v>3644</v>
      </c>
      <c r="NN7" s="1" t="s">
        <v>159</v>
      </c>
      <c r="NO7" s="1">
        <v>6</v>
      </c>
      <c r="NP7" s="1">
        <v>6</v>
      </c>
      <c r="NQ7" s="1">
        <v>1484</v>
      </c>
      <c r="NR7" s="1">
        <v>2050</v>
      </c>
      <c r="NS7" s="1">
        <v>2531</v>
      </c>
      <c r="NT7" s="1">
        <v>2977</v>
      </c>
      <c r="NU7" s="1">
        <v>3121</v>
      </c>
      <c r="NV7" s="1">
        <v>3295</v>
      </c>
      <c r="NW7" s="1">
        <v>3530</v>
      </c>
      <c r="NX7" s="1">
        <v>4363</v>
      </c>
      <c r="NY7" s="1">
        <v>3260</v>
      </c>
      <c r="OA7" s="1" t="s">
        <v>159</v>
      </c>
      <c r="OB7" s="1">
        <v>6</v>
      </c>
      <c r="OC7" s="1">
        <v>6</v>
      </c>
      <c r="OD7" s="1">
        <v>2896</v>
      </c>
      <c r="OE7" s="1">
        <v>3183</v>
      </c>
      <c r="OF7" s="1">
        <v>3513</v>
      </c>
      <c r="OG7" s="1">
        <v>3722</v>
      </c>
      <c r="OH7" s="1">
        <v>4054</v>
      </c>
      <c r="OI7" s="1">
        <v>4098</v>
      </c>
      <c r="OJ7" s="1">
        <v>4197</v>
      </c>
      <c r="OK7" s="1">
        <v>2480</v>
      </c>
      <c r="OL7" s="1">
        <v>1900</v>
      </c>
      <c r="ON7" s="1" t="s">
        <v>159</v>
      </c>
      <c r="OO7" s="1">
        <v>6</v>
      </c>
      <c r="OP7" s="1">
        <v>6</v>
      </c>
      <c r="OQ7" s="1">
        <v>1466</v>
      </c>
      <c r="OR7" s="1">
        <v>2017</v>
      </c>
      <c r="OS7" s="1">
        <v>2507</v>
      </c>
      <c r="OT7" s="1">
        <v>2830</v>
      </c>
      <c r="OU7" s="1">
        <v>3194</v>
      </c>
      <c r="OV7" s="1">
        <v>3316</v>
      </c>
      <c r="OW7" s="1">
        <v>3426</v>
      </c>
      <c r="OX7" s="1">
        <v>4197</v>
      </c>
      <c r="OY7" s="1">
        <v>3108</v>
      </c>
      <c r="PA7" s="1" t="s">
        <v>159</v>
      </c>
      <c r="PB7" s="1">
        <v>6</v>
      </c>
      <c r="PC7" s="1">
        <v>2365</v>
      </c>
      <c r="PD7" s="1">
        <v>2894</v>
      </c>
      <c r="PE7" s="1">
        <v>3555</v>
      </c>
      <c r="PF7" s="1">
        <v>3695</v>
      </c>
      <c r="PG7" s="1">
        <v>3960</v>
      </c>
      <c r="PH7" s="1">
        <v>4118</v>
      </c>
      <c r="PI7" s="1">
        <v>4291</v>
      </c>
      <c r="PJ7" s="1">
        <v>5450</v>
      </c>
      <c r="PK7" s="1">
        <v>4175</v>
      </c>
      <c r="PM7" s="1" t="s">
        <v>159</v>
      </c>
      <c r="PN7" s="1">
        <v>6</v>
      </c>
      <c r="PO7" s="1">
        <v>4271</v>
      </c>
      <c r="PP7" s="1">
        <v>4472</v>
      </c>
      <c r="PQ7" s="1">
        <v>4628</v>
      </c>
      <c r="PR7" s="1">
        <v>5057</v>
      </c>
      <c r="PS7" s="1">
        <v>5418</v>
      </c>
      <c r="PT7" s="1">
        <v>5673</v>
      </c>
      <c r="PU7" s="1">
        <v>5946</v>
      </c>
      <c r="PV7" s="1">
        <v>4413</v>
      </c>
      <c r="PW7" s="1">
        <v>4060</v>
      </c>
      <c r="PY7" s="1" t="s">
        <v>159</v>
      </c>
      <c r="PZ7" s="1">
        <v>6</v>
      </c>
      <c r="QA7" s="1">
        <v>9735</v>
      </c>
      <c r="QB7" s="1">
        <v>9307</v>
      </c>
      <c r="QC7" s="1">
        <v>9161</v>
      </c>
      <c r="QD7" s="1">
        <v>9324</v>
      </c>
      <c r="QE7" s="1">
        <v>9119</v>
      </c>
      <c r="QF7" s="1">
        <v>9141</v>
      </c>
      <c r="QG7" s="1">
        <v>8982</v>
      </c>
      <c r="QH7" s="1">
        <v>8154</v>
      </c>
      <c r="QI7" s="1">
        <v>7333</v>
      </c>
      <c r="QK7" s="1" t="s">
        <v>159</v>
      </c>
      <c r="QL7" s="1">
        <v>6</v>
      </c>
      <c r="QM7" s="1">
        <v>2533</v>
      </c>
      <c r="QN7" s="1">
        <v>3107</v>
      </c>
      <c r="QO7" s="1">
        <v>3838</v>
      </c>
      <c r="QP7" s="1">
        <v>4507</v>
      </c>
      <c r="QQ7" s="1">
        <v>4335</v>
      </c>
      <c r="QR7" s="1">
        <v>4410</v>
      </c>
      <c r="QS7" s="1">
        <v>4543</v>
      </c>
      <c r="QT7" s="1">
        <v>6085</v>
      </c>
      <c r="QU7" s="1">
        <v>4712</v>
      </c>
      <c r="QW7" s="1" t="s">
        <v>159</v>
      </c>
      <c r="QX7" s="1">
        <v>6</v>
      </c>
      <c r="QY7" s="1">
        <v>3291</v>
      </c>
      <c r="QZ7" s="1">
        <v>3994</v>
      </c>
      <c r="RA7" s="1">
        <v>4704</v>
      </c>
      <c r="RB7" s="1">
        <v>4898</v>
      </c>
      <c r="RC7" s="1">
        <v>5407</v>
      </c>
      <c r="RD7" s="1">
        <v>5798</v>
      </c>
      <c r="RE7" s="1">
        <v>5954</v>
      </c>
      <c r="RF7" s="1">
        <v>6588</v>
      </c>
      <c r="RG7" s="1">
        <v>5174</v>
      </c>
    </row>
    <row r="8" spans="1:475" ht="136">
      <c r="A8" s="1" t="s">
        <v>35</v>
      </c>
      <c r="B8" s="1" t="s">
        <v>36</v>
      </c>
      <c r="C8" s="1" t="s">
        <v>0</v>
      </c>
      <c r="D8" s="1" t="s">
        <v>37</v>
      </c>
      <c r="E8" s="1" t="s">
        <v>38</v>
      </c>
      <c r="F8" s="1" t="s">
        <v>39</v>
      </c>
      <c r="G8" s="1" t="s">
        <v>40</v>
      </c>
      <c r="H8" s="1" t="s">
        <v>41</v>
      </c>
      <c r="I8" s="1" t="s">
        <v>42</v>
      </c>
      <c r="J8" s="1" t="s">
        <v>43</v>
      </c>
      <c r="K8" s="1" t="s">
        <v>44</v>
      </c>
      <c r="L8" s="1" t="s">
        <v>45</v>
      </c>
      <c r="N8" s="1" t="s">
        <v>90</v>
      </c>
      <c r="O8" s="1">
        <v>7</v>
      </c>
      <c r="P8" s="1">
        <v>16</v>
      </c>
      <c r="Q8" s="1">
        <v>2460</v>
      </c>
      <c r="R8" s="1">
        <v>2937</v>
      </c>
      <c r="S8" s="1">
        <v>3450</v>
      </c>
      <c r="T8" s="1">
        <v>3731</v>
      </c>
      <c r="U8" s="1">
        <v>4165</v>
      </c>
      <c r="V8" s="1">
        <v>4427</v>
      </c>
      <c r="W8" s="1">
        <v>4372</v>
      </c>
      <c r="X8" s="1">
        <v>4680</v>
      </c>
      <c r="Y8" s="1">
        <v>3749</v>
      </c>
      <c r="AA8" s="1" t="s">
        <v>90</v>
      </c>
      <c r="AB8" s="1">
        <v>7</v>
      </c>
      <c r="AC8" s="1">
        <v>16</v>
      </c>
      <c r="AD8" s="1">
        <v>2700</v>
      </c>
      <c r="AE8" s="1">
        <v>3483</v>
      </c>
      <c r="AF8" s="1">
        <v>4328</v>
      </c>
      <c r="AG8" s="1">
        <v>4661</v>
      </c>
      <c r="AH8" s="1">
        <v>4876</v>
      </c>
      <c r="AI8" s="1">
        <v>4948</v>
      </c>
      <c r="AJ8" s="1">
        <v>4979</v>
      </c>
      <c r="AK8" s="1">
        <v>5556</v>
      </c>
      <c r="AL8" s="1">
        <v>4075</v>
      </c>
      <c r="AN8" s="1" t="s">
        <v>90</v>
      </c>
      <c r="AO8" s="1">
        <v>7</v>
      </c>
      <c r="AP8" s="1">
        <v>16</v>
      </c>
      <c r="AQ8" s="1">
        <v>2433</v>
      </c>
      <c r="AR8" s="1">
        <v>2978</v>
      </c>
      <c r="AS8" s="1">
        <v>3602</v>
      </c>
      <c r="AT8" s="1">
        <v>3882</v>
      </c>
      <c r="AU8" s="1">
        <v>4059</v>
      </c>
      <c r="AV8" s="1">
        <v>4164</v>
      </c>
      <c r="AW8" s="1">
        <v>4156</v>
      </c>
      <c r="AX8" s="1">
        <v>4818</v>
      </c>
      <c r="AY8" s="1">
        <v>3688</v>
      </c>
      <c r="BA8" s="1" t="s">
        <v>90</v>
      </c>
      <c r="BB8" s="1">
        <v>7</v>
      </c>
      <c r="BC8" s="1">
        <v>16</v>
      </c>
      <c r="BD8" s="1">
        <v>2960</v>
      </c>
      <c r="BE8" s="1">
        <v>3726</v>
      </c>
      <c r="BF8" s="1">
        <v>4612</v>
      </c>
      <c r="BG8" s="1">
        <v>4846</v>
      </c>
      <c r="BH8" s="1">
        <v>5044</v>
      </c>
      <c r="BI8" s="1">
        <v>5150</v>
      </c>
      <c r="BJ8" s="1">
        <v>5187</v>
      </c>
      <c r="BK8" s="1">
        <v>5972</v>
      </c>
      <c r="BL8" s="1">
        <v>4482</v>
      </c>
      <c r="BN8" s="1" t="s">
        <v>90</v>
      </c>
      <c r="BO8" s="1">
        <v>7</v>
      </c>
      <c r="BP8" s="1">
        <v>16</v>
      </c>
      <c r="BQ8" s="1">
        <v>2821</v>
      </c>
      <c r="BR8" s="1">
        <v>3446</v>
      </c>
      <c r="BS8" s="1">
        <v>4191</v>
      </c>
      <c r="BT8" s="1">
        <v>4431</v>
      </c>
      <c r="BU8" s="1">
        <v>4517</v>
      </c>
      <c r="BV8" s="1">
        <v>4664</v>
      </c>
      <c r="BW8" s="1">
        <v>4744</v>
      </c>
      <c r="BX8" s="1">
        <v>5882</v>
      </c>
      <c r="BY8" s="1">
        <v>4866</v>
      </c>
      <c r="CA8" s="1" t="s">
        <v>90</v>
      </c>
      <c r="CB8" s="1">
        <v>7</v>
      </c>
      <c r="CC8" s="1">
        <v>16</v>
      </c>
      <c r="CD8" s="1">
        <v>2612</v>
      </c>
      <c r="CE8" s="1">
        <v>3224</v>
      </c>
      <c r="CF8" s="1">
        <v>3936</v>
      </c>
      <c r="CG8" s="1">
        <v>4216</v>
      </c>
      <c r="CH8" s="1">
        <v>4340</v>
      </c>
      <c r="CI8" s="1">
        <v>4464</v>
      </c>
      <c r="CJ8" s="1">
        <v>4599</v>
      </c>
      <c r="CK8" s="1">
        <v>5504</v>
      </c>
      <c r="CL8" s="1">
        <v>4438</v>
      </c>
      <c r="CN8" s="1" t="s">
        <v>90</v>
      </c>
      <c r="CO8" s="1">
        <v>7</v>
      </c>
      <c r="CP8" s="1">
        <v>16</v>
      </c>
      <c r="CQ8" s="1">
        <v>2555</v>
      </c>
      <c r="CR8" s="1">
        <v>3122</v>
      </c>
      <c r="CS8" s="1">
        <v>3821</v>
      </c>
      <c r="CT8" s="1">
        <v>4102</v>
      </c>
      <c r="CU8" s="1">
        <v>4204</v>
      </c>
      <c r="CV8" s="1">
        <v>4320</v>
      </c>
      <c r="CW8" s="1">
        <v>4425</v>
      </c>
      <c r="CX8" s="1">
        <v>5086</v>
      </c>
      <c r="CY8" s="1">
        <v>4142</v>
      </c>
      <c r="DA8" s="1" t="s">
        <v>90</v>
      </c>
      <c r="DB8" s="1">
        <v>7</v>
      </c>
      <c r="DC8" s="1">
        <v>16</v>
      </c>
      <c r="DD8" s="1">
        <v>2762</v>
      </c>
      <c r="DE8" s="1">
        <v>3494</v>
      </c>
      <c r="DF8" s="1">
        <v>4260</v>
      </c>
      <c r="DG8" s="1">
        <v>4462</v>
      </c>
      <c r="DH8" s="1">
        <v>4550</v>
      </c>
      <c r="DI8" s="1">
        <v>4671</v>
      </c>
      <c r="DJ8" s="1">
        <v>4735</v>
      </c>
      <c r="DK8" s="1">
        <v>5692</v>
      </c>
      <c r="DL8" s="1">
        <v>4527</v>
      </c>
      <c r="DN8" s="1" t="s">
        <v>90</v>
      </c>
      <c r="DO8" s="1">
        <v>7</v>
      </c>
      <c r="DP8" s="1">
        <v>16</v>
      </c>
      <c r="DQ8" s="1">
        <v>1759</v>
      </c>
      <c r="DR8" s="1">
        <v>2482</v>
      </c>
      <c r="DS8" s="1">
        <v>3255</v>
      </c>
      <c r="DT8" s="1">
        <v>3558</v>
      </c>
      <c r="DU8" s="1">
        <v>3697</v>
      </c>
      <c r="DV8" s="1">
        <v>3785</v>
      </c>
      <c r="DW8" s="1">
        <v>3850</v>
      </c>
      <c r="DX8" s="1">
        <v>4834</v>
      </c>
      <c r="DY8" s="1">
        <v>3600</v>
      </c>
      <c r="EA8" s="1" t="s">
        <v>90</v>
      </c>
      <c r="EB8" s="1">
        <v>7</v>
      </c>
      <c r="EC8" s="1">
        <v>16</v>
      </c>
      <c r="ED8" s="1">
        <v>2437</v>
      </c>
      <c r="EE8" s="1">
        <v>3035</v>
      </c>
      <c r="EF8" s="1">
        <v>3707</v>
      </c>
      <c r="EG8" s="1">
        <v>3964</v>
      </c>
      <c r="EH8" s="1">
        <v>4092</v>
      </c>
      <c r="EI8" s="1">
        <v>4183</v>
      </c>
      <c r="EJ8" s="1">
        <v>4355</v>
      </c>
      <c r="EK8" s="1">
        <v>5162</v>
      </c>
      <c r="EL8" s="1">
        <v>4103</v>
      </c>
      <c r="EN8" s="1" t="s">
        <v>90</v>
      </c>
      <c r="EO8" s="1">
        <v>7</v>
      </c>
      <c r="EP8" s="1">
        <v>16</v>
      </c>
      <c r="EQ8" s="1">
        <v>1806</v>
      </c>
      <c r="ER8" s="1">
        <v>2513</v>
      </c>
      <c r="ES8" s="1">
        <v>3307</v>
      </c>
      <c r="ET8" s="1">
        <v>3563</v>
      </c>
      <c r="EU8" s="1">
        <v>3717</v>
      </c>
      <c r="EV8" s="1">
        <v>3800</v>
      </c>
      <c r="EW8" s="1">
        <v>3965</v>
      </c>
      <c r="EX8" s="1">
        <v>4927</v>
      </c>
      <c r="EY8" s="1">
        <v>3693</v>
      </c>
      <c r="FA8" s="1" t="s">
        <v>90</v>
      </c>
      <c r="FB8" s="1">
        <v>7</v>
      </c>
      <c r="FC8" s="1">
        <v>16</v>
      </c>
      <c r="FD8" s="1">
        <v>1966</v>
      </c>
      <c r="FE8" s="1">
        <v>2657</v>
      </c>
      <c r="FF8" s="1">
        <v>3472</v>
      </c>
      <c r="FG8" s="1">
        <v>3660</v>
      </c>
      <c r="FH8" s="1">
        <v>3755</v>
      </c>
      <c r="FI8" s="1">
        <v>3908</v>
      </c>
      <c r="FJ8" s="1">
        <v>3978</v>
      </c>
      <c r="FK8" s="1">
        <v>4450</v>
      </c>
      <c r="FL8" s="1">
        <v>3483</v>
      </c>
      <c r="FN8" s="1" t="s">
        <v>90</v>
      </c>
      <c r="FO8" s="1">
        <v>7</v>
      </c>
      <c r="FP8" s="1">
        <v>16</v>
      </c>
      <c r="FQ8" s="1">
        <v>2522</v>
      </c>
      <c r="FR8" s="1">
        <v>3136</v>
      </c>
      <c r="FS8" s="1">
        <v>3901</v>
      </c>
      <c r="FT8" s="1">
        <v>4243</v>
      </c>
      <c r="FU8" s="1">
        <v>4412</v>
      </c>
      <c r="FV8" s="1">
        <v>4465</v>
      </c>
      <c r="FW8" s="1">
        <v>4557</v>
      </c>
      <c r="FX8" s="1">
        <v>5920</v>
      </c>
      <c r="FY8" s="1">
        <v>4440</v>
      </c>
      <c r="GA8" s="1" t="s">
        <v>90</v>
      </c>
      <c r="GB8" s="1">
        <v>7</v>
      </c>
      <c r="GC8" s="1">
        <v>16</v>
      </c>
      <c r="GD8" s="1">
        <v>2742</v>
      </c>
      <c r="GE8" s="1">
        <v>3487</v>
      </c>
      <c r="GF8" s="1">
        <v>4273</v>
      </c>
      <c r="GG8" s="1">
        <v>4585</v>
      </c>
      <c r="GH8" s="1">
        <v>4775</v>
      </c>
      <c r="GI8" s="1">
        <v>4885</v>
      </c>
      <c r="GJ8" s="1">
        <v>4941</v>
      </c>
      <c r="GK8" s="1">
        <v>5462</v>
      </c>
      <c r="GL8" s="1">
        <v>4247</v>
      </c>
      <c r="GN8" s="1" t="s">
        <v>90</v>
      </c>
      <c r="GO8" s="1">
        <v>7</v>
      </c>
      <c r="GP8" s="1">
        <v>16</v>
      </c>
      <c r="GQ8" s="1">
        <v>2610</v>
      </c>
      <c r="GR8" s="1">
        <v>3287</v>
      </c>
      <c r="GS8" s="1">
        <v>4056</v>
      </c>
      <c r="GT8" s="1">
        <v>4319</v>
      </c>
      <c r="GU8" s="1">
        <v>4451</v>
      </c>
      <c r="GV8" s="1">
        <v>4583</v>
      </c>
      <c r="GW8" s="1">
        <v>4580</v>
      </c>
      <c r="GX8" s="1">
        <v>5062</v>
      </c>
      <c r="GY8" s="1">
        <v>3755</v>
      </c>
      <c r="HA8" s="1" t="s">
        <v>160</v>
      </c>
      <c r="HB8" s="1">
        <v>7</v>
      </c>
      <c r="HC8" s="1">
        <v>7</v>
      </c>
      <c r="HD8" s="1">
        <v>1711</v>
      </c>
      <c r="HE8" s="1">
        <v>1825</v>
      </c>
      <c r="HF8" s="1">
        <v>1900</v>
      </c>
      <c r="HG8" s="1">
        <v>2187</v>
      </c>
      <c r="HH8" s="1">
        <v>2123</v>
      </c>
      <c r="HI8" s="1">
        <v>2180</v>
      </c>
      <c r="HJ8" s="1">
        <v>2328</v>
      </c>
      <c r="HK8" s="1">
        <v>2770</v>
      </c>
      <c r="HL8" s="1">
        <v>2607</v>
      </c>
      <c r="HN8" s="1" t="s">
        <v>160</v>
      </c>
      <c r="HO8" s="1">
        <v>7</v>
      </c>
      <c r="HP8" s="1">
        <v>7</v>
      </c>
      <c r="HQ8" s="1">
        <v>2290</v>
      </c>
      <c r="HR8" s="1">
        <v>2391</v>
      </c>
      <c r="HS8" s="1">
        <v>2459</v>
      </c>
      <c r="HT8" s="1">
        <v>2618</v>
      </c>
      <c r="HU8" s="1">
        <v>2702</v>
      </c>
      <c r="HV8" s="1">
        <v>2703</v>
      </c>
      <c r="HW8" s="1">
        <v>2729</v>
      </c>
      <c r="HX8" s="1">
        <v>3031</v>
      </c>
      <c r="HY8" s="1">
        <v>2830</v>
      </c>
      <c r="IA8" s="1" t="s">
        <v>160</v>
      </c>
      <c r="IB8" s="1">
        <v>7</v>
      </c>
      <c r="IC8" s="1">
        <v>7</v>
      </c>
      <c r="ID8" s="1">
        <v>2239</v>
      </c>
      <c r="IE8" s="1">
        <v>2362</v>
      </c>
      <c r="IF8" s="1">
        <v>2443</v>
      </c>
      <c r="IG8" s="1">
        <v>2702</v>
      </c>
      <c r="IH8" s="1">
        <v>2794</v>
      </c>
      <c r="II8" s="1">
        <v>2692</v>
      </c>
      <c r="IJ8" s="1">
        <v>2871</v>
      </c>
      <c r="IK8" s="1">
        <v>3283</v>
      </c>
      <c r="IL8" s="1">
        <v>2942</v>
      </c>
      <c r="IN8" s="1" t="s">
        <v>160</v>
      </c>
      <c r="IO8" s="1">
        <v>7</v>
      </c>
      <c r="IP8" s="1">
        <v>7</v>
      </c>
      <c r="IQ8" s="1">
        <v>2200</v>
      </c>
      <c r="IR8" s="1">
        <v>2345</v>
      </c>
      <c r="IS8" s="1">
        <v>2430</v>
      </c>
      <c r="IT8" s="1">
        <v>2618</v>
      </c>
      <c r="IU8" s="1">
        <v>2789</v>
      </c>
      <c r="IV8" s="1">
        <v>2686</v>
      </c>
      <c r="IW8" s="1">
        <v>2799</v>
      </c>
      <c r="IX8" s="1">
        <v>3163</v>
      </c>
      <c r="IY8" s="1">
        <v>2844</v>
      </c>
      <c r="JA8" s="1" t="s">
        <v>160</v>
      </c>
      <c r="JB8" s="1">
        <v>7</v>
      </c>
      <c r="JC8" s="1">
        <v>7</v>
      </c>
      <c r="JD8" s="1">
        <v>9023</v>
      </c>
      <c r="JE8" s="1">
        <v>9355</v>
      </c>
      <c r="JF8" s="1">
        <v>9821</v>
      </c>
      <c r="JG8" s="1">
        <v>9780</v>
      </c>
      <c r="JH8" s="1">
        <v>9558</v>
      </c>
      <c r="JI8" s="1">
        <v>9199</v>
      </c>
      <c r="JJ8" s="1">
        <v>9131</v>
      </c>
      <c r="JK8" s="1">
        <v>9825</v>
      </c>
      <c r="JL8" s="1">
        <v>8719</v>
      </c>
      <c r="JN8" s="1" t="s">
        <v>160</v>
      </c>
      <c r="JO8" s="1">
        <v>7</v>
      </c>
      <c r="JP8" s="1">
        <v>7</v>
      </c>
      <c r="JQ8" s="1">
        <v>7855</v>
      </c>
      <c r="JR8" s="1">
        <v>8355</v>
      </c>
      <c r="JS8" s="1">
        <v>9011</v>
      </c>
      <c r="JT8" s="1">
        <v>8686</v>
      </c>
      <c r="JU8" s="1">
        <v>8693</v>
      </c>
      <c r="JV8" s="1">
        <v>8761</v>
      </c>
      <c r="JW8" s="1">
        <v>8664</v>
      </c>
      <c r="JX8" s="1">
        <v>9901</v>
      </c>
      <c r="JY8" s="1">
        <v>9004</v>
      </c>
      <c r="KA8" s="1" t="s">
        <v>160</v>
      </c>
      <c r="KB8" s="1">
        <v>7</v>
      </c>
      <c r="KC8" s="1">
        <v>7</v>
      </c>
      <c r="KD8" s="1">
        <v>9680</v>
      </c>
      <c r="KE8" s="1">
        <v>9997</v>
      </c>
      <c r="KF8" s="1">
        <v>10498</v>
      </c>
      <c r="KG8" s="1">
        <v>10222</v>
      </c>
      <c r="KH8" s="1">
        <v>9670</v>
      </c>
      <c r="KI8" s="1">
        <v>9514</v>
      </c>
      <c r="KJ8" s="1">
        <v>9680</v>
      </c>
      <c r="KK8" s="1">
        <v>10398</v>
      </c>
      <c r="KL8" s="1">
        <v>9755</v>
      </c>
      <c r="KN8" s="1" t="s">
        <v>160</v>
      </c>
      <c r="KO8" s="1">
        <v>7</v>
      </c>
      <c r="KP8" s="1">
        <v>7</v>
      </c>
      <c r="KQ8" s="1">
        <v>2381</v>
      </c>
      <c r="KR8" s="1">
        <v>2870</v>
      </c>
      <c r="KS8" s="1">
        <v>3375</v>
      </c>
      <c r="KT8" s="1">
        <v>3532</v>
      </c>
      <c r="KU8" s="1">
        <v>3777</v>
      </c>
      <c r="KV8" s="1">
        <v>3819</v>
      </c>
      <c r="KW8" s="1">
        <v>3985</v>
      </c>
      <c r="KX8" s="1">
        <v>4642</v>
      </c>
      <c r="KY8" s="1">
        <v>3693</v>
      </c>
      <c r="LA8" s="1" t="s">
        <v>160</v>
      </c>
      <c r="LB8" s="1">
        <v>7</v>
      </c>
      <c r="LC8" s="1">
        <v>7</v>
      </c>
      <c r="LD8" s="1">
        <v>2312</v>
      </c>
      <c r="LE8" s="1">
        <v>2729</v>
      </c>
      <c r="LF8" s="1">
        <v>3345</v>
      </c>
      <c r="LG8" s="1">
        <v>3613</v>
      </c>
      <c r="LH8" s="1">
        <v>3677</v>
      </c>
      <c r="LI8" s="1">
        <v>3853</v>
      </c>
      <c r="LJ8" s="1">
        <v>4044</v>
      </c>
      <c r="LK8" s="1">
        <v>4716</v>
      </c>
      <c r="LL8" s="1">
        <v>3798</v>
      </c>
      <c r="LN8" s="1" t="s">
        <v>160</v>
      </c>
      <c r="LO8" s="1">
        <v>7</v>
      </c>
      <c r="LP8" s="1">
        <v>7</v>
      </c>
      <c r="LQ8" s="1">
        <v>2271</v>
      </c>
      <c r="LR8" s="1">
        <v>2713</v>
      </c>
      <c r="LS8" s="1">
        <v>3371</v>
      </c>
      <c r="LT8" s="1">
        <v>3609</v>
      </c>
      <c r="LU8" s="1">
        <v>3657</v>
      </c>
      <c r="LV8" s="1">
        <v>3767</v>
      </c>
      <c r="LW8" s="1">
        <v>4024</v>
      </c>
      <c r="LX8" s="1">
        <v>4636</v>
      </c>
      <c r="LY8" s="1">
        <v>3715</v>
      </c>
      <c r="MA8" s="1" t="s">
        <v>160</v>
      </c>
      <c r="MB8" s="1">
        <v>7</v>
      </c>
      <c r="MC8" s="1">
        <v>7</v>
      </c>
      <c r="MD8" s="1">
        <v>2486</v>
      </c>
      <c r="ME8" s="1">
        <v>2866</v>
      </c>
      <c r="MF8" s="1">
        <v>3458</v>
      </c>
      <c r="MG8" s="1">
        <v>3687</v>
      </c>
      <c r="MH8" s="1">
        <v>3844</v>
      </c>
      <c r="MI8" s="1">
        <v>3991</v>
      </c>
      <c r="MJ8" s="1">
        <v>4183</v>
      </c>
      <c r="MK8" s="1">
        <v>5015</v>
      </c>
      <c r="ML8" s="1">
        <v>4144</v>
      </c>
      <c r="MN8" s="1" t="s">
        <v>160</v>
      </c>
      <c r="MO8" s="1">
        <v>7</v>
      </c>
      <c r="MP8" s="1">
        <v>7</v>
      </c>
      <c r="MQ8" s="1">
        <v>2593</v>
      </c>
      <c r="MR8" s="1">
        <v>3072</v>
      </c>
      <c r="MS8" s="1">
        <v>3679</v>
      </c>
      <c r="MT8" s="1">
        <v>3928</v>
      </c>
      <c r="MU8" s="1">
        <v>4048</v>
      </c>
      <c r="MV8" s="1">
        <v>4049</v>
      </c>
      <c r="MW8" s="1">
        <v>4220</v>
      </c>
      <c r="MX8" s="1">
        <v>4487</v>
      </c>
      <c r="MY8" s="1">
        <v>3652</v>
      </c>
      <c r="NA8" s="1" t="s">
        <v>160</v>
      </c>
      <c r="NB8" s="1">
        <v>7</v>
      </c>
      <c r="NC8" s="1">
        <v>7</v>
      </c>
      <c r="ND8" s="1">
        <v>2175</v>
      </c>
      <c r="NE8" s="1">
        <v>2632</v>
      </c>
      <c r="NF8" s="1">
        <v>3179</v>
      </c>
      <c r="NG8" s="1">
        <v>3426</v>
      </c>
      <c r="NH8" s="1">
        <v>3571</v>
      </c>
      <c r="NI8" s="1">
        <v>3601</v>
      </c>
      <c r="NJ8" s="1">
        <v>3885</v>
      </c>
      <c r="NK8" s="1">
        <v>4518</v>
      </c>
      <c r="NL8" s="1">
        <v>3637</v>
      </c>
      <c r="NN8" s="1" t="s">
        <v>160</v>
      </c>
      <c r="NO8" s="1">
        <v>7</v>
      </c>
      <c r="NP8" s="1">
        <v>7</v>
      </c>
      <c r="NQ8" s="1">
        <v>1086</v>
      </c>
      <c r="NR8" s="1">
        <v>1577</v>
      </c>
      <c r="NS8" s="1">
        <v>2233</v>
      </c>
      <c r="NT8" s="1">
        <v>2619</v>
      </c>
      <c r="NU8" s="1">
        <v>2753</v>
      </c>
      <c r="NV8" s="1">
        <v>2879</v>
      </c>
      <c r="NW8" s="1">
        <v>3011</v>
      </c>
      <c r="NX8" s="1">
        <v>3955</v>
      </c>
      <c r="NY8" s="1">
        <v>2922</v>
      </c>
      <c r="OA8" s="1" t="s">
        <v>160</v>
      </c>
      <c r="OB8" s="1">
        <v>7</v>
      </c>
      <c r="OC8" s="1">
        <v>7</v>
      </c>
      <c r="OD8" s="1">
        <v>1225</v>
      </c>
      <c r="OE8" s="1">
        <v>1665</v>
      </c>
      <c r="OF8" s="1">
        <v>2352</v>
      </c>
      <c r="OG8" s="1">
        <v>2644</v>
      </c>
      <c r="OH8" s="1">
        <v>2806</v>
      </c>
      <c r="OI8" s="1">
        <v>2972</v>
      </c>
      <c r="OJ8" s="1">
        <v>3043</v>
      </c>
      <c r="OK8" s="1">
        <v>3695</v>
      </c>
      <c r="OL8" s="1">
        <v>2767</v>
      </c>
      <c r="ON8" s="1" t="s">
        <v>160</v>
      </c>
      <c r="OO8" s="1">
        <v>7</v>
      </c>
      <c r="OP8" s="1">
        <v>7</v>
      </c>
      <c r="OQ8" s="1">
        <v>1125</v>
      </c>
      <c r="OR8" s="1">
        <v>1637</v>
      </c>
      <c r="OS8" s="1">
        <v>2291</v>
      </c>
      <c r="OT8" s="1">
        <v>2517</v>
      </c>
      <c r="OU8" s="1">
        <v>2733</v>
      </c>
      <c r="OV8" s="1">
        <v>2786</v>
      </c>
      <c r="OW8" s="1">
        <v>3063</v>
      </c>
      <c r="OX8" s="1">
        <v>3833</v>
      </c>
      <c r="OY8" s="1">
        <v>2747</v>
      </c>
      <c r="PA8" s="1" t="s">
        <v>160</v>
      </c>
      <c r="PB8" s="1">
        <v>7</v>
      </c>
      <c r="PC8" s="1">
        <v>1566</v>
      </c>
      <c r="PD8" s="1">
        <v>1578</v>
      </c>
      <c r="PE8" s="1">
        <v>1597</v>
      </c>
      <c r="PF8" s="1">
        <v>1751</v>
      </c>
      <c r="PG8" s="1">
        <v>1818</v>
      </c>
      <c r="PH8" s="1">
        <v>1796</v>
      </c>
      <c r="PI8" s="1">
        <v>1812</v>
      </c>
      <c r="PJ8" s="1">
        <v>2450</v>
      </c>
      <c r="PK8" s="1">
        <v>2245</v>
      </c>
      <c r="PM8" s="1" t="s">
        <v>160</v>
      </c>
      <c r="PN8" s="1">
        <v>7</v>
      </c>
      <c r="PO8" s="1">
        <v>1986</v>
      </c>
      <c r="PP8" s="1">
        <v>2064</v>
      </c>
      <c r="PQ8" s="1">
        <v>2065</v>
      </c>
      <c r="PR8" s="1">
        <v>2128</v>
      </c>
      <c r="PS8" s="1">
        <v>2267</v>
      </c>
      <c r="PT8" s="1">
        <v>2248</v>
      </c>
      <c r="PU8" s="1">
        <v>2468</v>
      </c>
      <c r="PV8" s="1">
        <v>3050</v>
      </c>
      <c r="PW8" s="1">
        <v>2667</v>
      </c>
      <c r="PY8" s="1" t="s">
        <v>160</v>
      </c>
      <c r="PZ8" s="1">
        <v>7</v>
      </c>
      <c r="QA8" s="1">
        <v>7988</v>
      </c>
      <c r="QB8" s="1">
        <v>7572</v>
      </c>
      <c r="QC8" s="1">
        <v>7327</v>
      </c>
      <c r="QD8" s="1">
        <v>7550</v>
      </c>
      <c r="QE8" s="1">
        <v>7432</v>
      </c>
      <c r="QF8" s="1">
        <v>7438</v>
      </c>
      <c r="QG8" s="1">
        <v>7319</v>
      </c>
      <c r="QH8" s="1">
        <v>6599</v>
      </c>
      <c r="QI8" s="1">
        <v>5786</v>
      </c>
      <c r="QK8" s="1" t="s">
        <v>160</v>
      </c>
      <c r="QL8" s="1">
        <v>7</v>
      </c>
      <c r="QM8" s="1">
        <v>1661</v>
      </c>
      <c r="QN8" s="1">
        <v>1655</v>
      </c>
      <c r="QO8" s="1">
        <v>1643</v>
      </c>
      <c r="QP8" s="1">
        <v>1642</v>
      </c>
      <c r="QQ8" s="1">
        <v>1690</v>
      </c>
      <c r="QR8" s="1">
        <v>1721</v>
      </c>
      <c r="QS8" s="1">
        <v>1835</v>
      </c>
      <c r="QT8" s="1">
        <v>2147</v>
      </c>
      <c r="QU8" s="1">
        <v>2011</v>
      </c>
      <c r="QW8" s="1" t="s">
        <v>160</v>
      </c>
      <c r="QX8" s="1">
        <v>7</v>
      </c>
      <c r="QY8" s="1">
        <v>2302</v>
      </c>
      <c r="QZ8" s="1">
        <v>2354</v>
      </c>
      <c r="RA8" s="1">
        <v>2436</v>
      </c>
      <c r="RB8" s="1">
        <v>2663</v>
      </c>
      <c r="RC8" s="1">
        <v>2690</v>
      </c>
      <c r="RD8" s="1">
        <v>2706</v>
      </c>
      <c r="RE8" s="1">
        <v>2665</v>
      </c>
      <c r="RF8" s="1">
        <v>3042</v>
      </c>
      <c r="RG8" s="1">
        <v>2780</v>
      </c>
    </row>
    <row r="9" spans="1:475" ht="136">
      <c r="A9" s="1" t="s">
        <v>51</v>
      </c>
      <c r="B9" s="1">
        <v>1</v>
      </c>
      <c r="C9" s="1">
        <v>13</v>
      </c>
      <c r="D9" s="1">
        <v>2666</v>
      </c>
      <c r="E9" s="1">
        <v>3373</v>
      </c>
      <c r="F9" s="1">
        <v>4128</v>
      </c>
      <c r="G9" s="1">
        <v>4477</v>
      </c>
      <c r="H9" s="1">
        <v>4617</v>
      </c>
      <c r="I9" s="1">
        <v>4777</v>
      </c>
      <c r="J9" s="1">
        <v>4852</v>
      </c>
      <c r="K9" s="1">
        <v>5969</v>
      </c>
      <c r="L9" s="1">
        <v>4535</v>
      </c>
      <c r="N9" s="1" t="s">
        <v>91</v>
      </c>
      <c r="O9" s="1">
        <v>8</v>
      </c>
      <c r="P9" s="1">
        <v>17</v>
      </c>
      <c r="Q9" s="1">
        <v>4953</v>
      </c>
      <c r="R9" s="1">
        <v>5427</v>
      </c>
      <c r="S9" s="1">
        <v>5950</v>
      </c>
      <c r="T9" s="1">
        <v>6381</v>
      </c>
      <c r="U9" s="1">
        <v>6370</v>
      </c>
      <c r="V9" s="1">
        <v>6356</v>
      </c>
      <c r="W9" s="1">
        <v>6447</v>
      </c>
      <c r="X9" s="1">
        <v>7988</v>
      </c>
      <c r="Y9" s="1">
        <v>7006</v>
      </c>
      <c r="AA9" s="1" t="s">
        <v>91</v>
      </c>
      <c r="AB9" s="1">
        <v>8</v>
      </c>
      <c r="AC9" s="1">
        <v>17</v>
      </c>
      <c r="AD9" s="1">
        <v>5051</v>
      </c>
      <c r="AE9" s="1">
        <v>5409</v>
      </c>
      <c r="AF9" s="1">
        <v>5812</v>
      </c>
      <c r="AG9" s="1">
        <v>6223</v>
      </c>
      <c r="AH9" s="1">
        <v>6267</v>
      </c>
      <c r="AI9" s="1">
        <v>6074</v>
      </c>
      <c r="AJ9" s="1">
        <v>6170</v>
      </c>
      <c r="AK9" s="1">
        <v>7304</v>
      </c>
      <c r="AL9" s="1">
        <v>6126</v>
      </c>
      <c r="AN9" s="1" t="s">
        <v>91</v>
      </c>
      <c r="AO9" s="1">
        <v>8</v>
      </c>
      <c r="AP9" s="1">
        <v>17</v>
      </c>
      <c r="AQ9" s="1">
        <v>4831</v>
      </c>
      <c r="AR9" s="1">
        <v>5298</v>
      </c>
      <c r="AS9" s="1">
        <v>5884</v>
      </c>
      <c r="AT9" s="1">
        <v>6303</v>
      </c>
      <c r="AU9" s="1">
        <v>6373</v>
      </c>
      <c r="AV9" s="1">
        <v>6376</v>
      </c>
      <c r="AW9" s="1">
        <v>6440</v>
      </c>
      <c r="AX9" s="1">
        <v>7940</v>
      </c>
      <c r="AY9" s="1">
        <v>6549</v>
      </c>
      <c r="BA9" s="1" t="s">
        <v>91</v>
      </c>
      <c r="BB9" s="1">
        <v>8</v>
      </c>
      <c r="BC9" s="1">
        <v>17</v>
      </c>
      <c r="BD9" s="1">
        <v>4997</v>
      </c>
      <c r="BE9" s="1">
        <v>5381</v>
      </c>
      <c r="BF9" s="1">
        <v>5946</v>
      </c>
      <c r="BG9" s="1">
        <v>6192</v>
      </c>
      <c r="BH9" s="1">
        <v>6301</v>
      </c>
      <c r="BI9" s="1">
        <v>6244</v>
      </c>
      <c r="BJ9" s="1">
        <v>6223</v>
      </c>
      <c r="BK9" s="1">
        <v>7335</v>
      </c>
      <c r="BL9" s="1">
        <v>6216</v>
      </c>
      <c r="BN9" s="1" t="s">
        <v>91</v>
      </c>
      <c r="BO9" s="1">
        <v>8</v>
      </c>
      <c r="BP9" s="1">
        <v>17</v>
      </c>
      <c r="BQ9" s="1">
        <v>2697</v>
      </c>
      <c r="BR9" s="1">
        <v>3147</v>
      </c>
      <c r="BS9" s="1">
        <v>3810</v>
      </c>
      <c r="BT9" s="1">
        <v>4079</v>
      </c>
      <c r="BU9" s="1">
        <v>4372</v>
      </c>
      <c r="BV9" s="1">
        <v>4424</v>
      </c>
      <c r="BW9" s="1">
        <v>4737</v>
      </c>
      <c r="BX9" s="1">
        <v>5432</v>
      </c>
      <c r="BY9" s="1">
        <v>4221</v>
      </c>
      <c r="CA9" s="1" t="s">
        <v>91</v>
      </c>
      <c r="CB9" s="1">
        <v>8</v>
      </c>
      <c r="CC9" s="1">
        <v>17</v>
      </c>
      <c r="CD9" s="1">
        <v>4444</v>
      </c>
      <c r="CE9" s="1">
        <v>4933</v>
      </c>
      <c r="CF9" s="1">
        <v>5409</v>
      </c>
      <c r="CG9" s="1">
        <v>5846</v>
      </c>
      <c r="CH9" s="1">
        <v>5856</v>
      </c>
      <c r="CI9" s="1">
        <v>5677</v>
      </c>
      <c r="CJ9" s="1">
        <v>5753</v>
      </c>
      <c r="CK9" s="1">
        <v>7168</v>
      </c>
      <c r="CL9" s="1">
        <v>5966</v>
      </c>
      <c r="CN9" s="1" t="s">
        <v>91</v>
      </c>
      <c r="CO9" s="1">
        <v>8</v>
      </c>
      <c r="CP9" s="1">
        <v>17</v>
      </c>
      <c r="CQ9" s="1">
        <v>4675</v>
      </c>
      <c r="CR9" s="1">
        <v>4984</v>
      </c>
      <c r="CS9" s="1">
        <v>5352</v>
      </c>
      <c r="CT9" s="1">
        <v>5600</v>
      </c>
      <c r="CU9" s="1">
        <v>5700</v>
      </c>
      <c r="CV9" s="1">
        <v>5580</v>
      </c>
      <c r="CW9" s="1">
        <v>5516</v>
      </c>
      <c r="CX9" s="1">
        <v>7227</v>
      </c>
      <c r="CY9" s="1">
        <v>6508</v>
      </c>
      <c r="DA9" s="1" t="s">
        <v>91</v>
      </c>
      <c r="DB9" s="1">
        <v>8</v>
      </c>
      <c r="DC9" s="1">
        <v>17</v>
      </c>
      <c r="DD9" s="1">
        <v>3582</v>
      </c>
      <c r="DE9" s="1">
        <v>3994</v>
      </c>
      <c r="DF9" s="1">
        <v>4585</v>
      </c>
      <c r="DG9" s="1">
        <v>5049</v>
      </c>
      <c r="DH9" s="1">
        <v>4986</v>
      </c>
      <c r="DI9" s="1">
        <v>5280</v>
      </c>
      <c r="DJ9" s="1">
        <v>5426</v>
      </c>
      <c r="DK9" s="1">
        <v>4133</v>
      </c>
      <c r="DL9" s="1">
        <v>3365</v>
      </c>
      <c r="DN9" s="1" t="s">
        <v>91</v>
      </c>
      <c r="DO9" s="1">
        <v>8</v>
      </c>
      <c r="DP9" s="1">
        <v>17</v>
      </c>
      <c r="DQ9" s="1">
        <v>1427</v>
      </c>
      <c r="DR9" s="1">
        <v>2023</v>
      </c>
      <c r="DS9" s="1">
        <v>2771</v>
      </c>
      <c r="DT9" s="1">
        <v>3302</v>
      </c>
      <c r="DU9" s="1">
        <v>3343</v>
      </c>
      <c r="DV9" s="1">
        <v>3594</v>
      </c>
      <c r="DW9" s="1">
        <v>3833</v>
      </c>
      <c r="DX9" s="1">
        <v>4667</v>
      </c>
      <c r="DY9" s="1">
        <v>3238</v>
      </c>
      <c r="EA9" s="1" t="s">
        <v>91</v>
      </c>
      <c r="EB9" s="1">
        <v>8</v>
      </c>
      <c r="EC9" s="1">
        <v>17</v>
      </c>
      <c r="ED9" s="1">
        <v>2252</v>
      </c>
      <c r="EE9" s="1">
        <v>2737</v>
      </c>
      <c r="EF9" s="1">
        <v>3336</v>
      </c>
      <c r="EG9" s="1">
        <v>3752</v>
      </c>
      <c r="EH9" s="1">
        <v>3787</v>
      </c>
      <c r="EI9" s="1">
        <v>3932</v>
      </c>
      <c r="EJ9" s="1">
        <v>4153</v>
      </c>
      <c r="EK9" s="1">
        <v>4726</v>
      </c>
      <c r="EL9" s="1">
        <v>3607</v>
      </c>
      <c r="EN9" s="1" t="s">
        <v>91</v>
      </c>
      <c r="EO9" s="1">
        <v>8</v>
      </c>
      <c r="EP9" s="1">
        <v>17</v>
      </c>
      <c r="EQ9" s="1">
        <v>1429</v>
      </c>
      <c r="ER9" s="1">
        <v>2032</v>
      </c>
      <c r="ES9" s="1">
        <v>2830</v>
      </c>
      <c r="ET9" s="1">
        <v>3352</v>
      </c>
      <c r="EU9" s="1">
        <v>3420</v>
      </c>
      <c r="EV9" s="1">
        <v>3581</v>
      </c>
      <c r="EW9" s="1">
        <v>3856</v>
      </c>
      <c r="EX9" s="1">
        <v>4794</v>
      </c>
      <c r="EY9" s="1">
        <v>3393</v>
      </c>
      <c r="FA9" s="1" t="s">
        <v>91</v>
      </c>
      <c r="FB9" s="1">
        <v>8</v>
      </c>
      <c r="FC9" s="1">
        <v>17</v>
      </c>
      <c r="FD9" s="1">
        <v>1569</v>
      </c>
      <c r="FE9" s="1">
        <v>2098</v>
      </c>
      <c r="FF9" s="1">
        <v>2892</v>
      </c>
      <c r="FG9" s="1">
        <v>3234</v>
      </c>
      <c r="FH9" s="1">
        <v>3518</v>
      </c>
      <c r="FI9" s="1">
        <v>3679</v>
      </c>
      <c r="FJ9" s="1">
        <v>3861</v>
      </c>
      <c r="FK9" s="1">
        <v>4102</v>
      </c>
      <c r="FL9" s="1">
        <v>2983</v>
      </c>
      <c r="FN9" s="1" t="s">
        <v>91</v>
      </c>
      <c r="FO9" s="1">
        <v>8</v>
      </c>
      <c r="FP9" s="1">
        <v>17</v>
      </c>
      <c r="FQ9" s="1">
        <v>4440</v>
      </c>
      <c r="FR9" s="1">
        <v>4970</v>
      </c>
      <c r="FS9" s="1">
        <v>5602</v>
      </c>
      <c r="FT9" s="1">
        <v>5999</v>
      </c>
      <c r="FU9" s="1">
        <v>5975</v>
      </c>
      <c r="FV9" s="1">
        <v>5931</v>
      </c>
      <c r="FW9" s="1">
        <v>6058</v>
      </c>
      <c r="FX9" s="1">
        <v>7892</v>
      </c>
      <c r="FY9" s="1">
        <v>6657</v>
      </c>
      <c r="GA9" s="1" t="s">
        <v>91</v>
      </c>
      <c r="GB9" s="1">
        <v>8</v>
      </c>
      <c r="GC9" s="1">
        <v>17</v>
      </c>
      <c r="GD9" s="1">
        <v>5508</v>
      </c>
      <c r="GE9" s="1">
        <v>5836</v>
      </c>
      <c r="GF9" s="1">
        <v>6300</v>
      </c>
      <c r="GG9" s="1">
        <v>6520</v>
      </c>
      <c r="GH9" s="1">
        <v>6606</v>
      </c>
      <c r="GI9" s="1">
        <v>6346</v>
      </c>
      <c r="GJ9" s="1">
        <v>6371</v>
      </c>
      <c r="GK9" s="1">
        <v>7869</v>
      </c>
      <c r="GL9" s="1">
        <v>6946</v>
      </c>
      <c r="GN9" s="1" t="s">
        <v>91</v>
      </c>
      <c r="GO9" s="1">
        <v>8</v>
      </c>
      <c r="GP9" s="1">
        <v>17</v>
      </c>
      <c r="GQ9" s="1">
        <v>5126</v>
      </c>
      <c r="GR9" s="1">
        <v>5386</v>
      </c>
      <c r="GS9" s="1">
        <v>5789</v>
      </c>
      <c r="GT9" s="1">
        <v>5865</v>
      </c>
      <c r="GU9" s="1">
        <v>5915</v>
      </c>
      <c r="GV9" s="1">
        <v>5893</v>
      </c>
      <c r="GW9" s="1">
        <v>5809</v>
      </c>
      <c r="GX9" s="1">
        <v>6846</v>
      </c>
      <c r="GY9" s="1">
        <v>5596</v>
      </c>
      <c r="HA9" s="1" t="s">
        <v>161</v>
      </c>
      <c r="HB9" s="1">
        <v>8</v>
      </c>
      <c r="HC9" s="1">
        <v>8</v>
      </c>
      <c r="HD9" s="1">
        <v>1690</v>
      </c>
      <c r="HE9" s="1">
        <v>1758</v>
      </c>
      <c r="HF9" s="1">
        <v>1843</v>
      </c>
      <c r="HG9" s="1">
        <v>1995</v>
      </c>
      <c r="HH9" s="1">
        <v>2207</v>
      </c>
      <c r="HI9" s="1">
        <v>2174</v>
      </c>
      <c r="HJ9" s="1">
        <v>2155</v>
      </c>
      <c r="HK9" s="1">
        <v>2619</v>
      </c>
      <c r="HL9" s="1">
        <v>2538</v>
      </c>
      <c r="HN9" s="1" t="s">
        <v>161</v>
      </c>
      <c r="HO9" s="1">
        <v>8</v>
      </c>
      <c r="HP9" s="1">
        <v>8</v>
      </c>
      <c r="HQ9" s="1">
        <v>2186</v>
      </c>
      <c r="HR9" s="1">
        <v>2262</v>
      </c>
      <c r="HS9" s="1">
        <v>2302</v>
      </c>
      <c r="HT9" s="1">
        <v>2538</v>
      </c>
      <c r="HU9" s="1">
        <v>2561</v>
      </c>
      <c r="HV9" s="1">
        <v>2580</v>
      </c>
      <c r="HW9" s="1">
        <v>2565</v>
      </c>
      <c r="HX9" s="1">
        <v>2925</v>
      </c>
      <c r="HY9" s="1">
        <v>2698</v>
      </c>
      <c r="IA9" s="1" t="s">
        <v>161</v>
      </c>
      <c r="IB9" s="1">
        <v>8</v>
      </c>
      <c r="IC9" s="1">
        <v>8</v>
      </c>
      <c r="ID9" s="1">
        <v>2134</v>
      </c>
      <c r="IE9" s="1">
        <v>2279</v>
      </c>
      <c r="IF9" s="1">
        <v>2300</v>
      </c>
      <c r="IG9" s="1">
        <v>2365</v>
      </c>
      <c r="IH9" s="1">
        <v>2534</v>
      </c>
      <c r="II9" s="1">
        <v>2657</v>
      </c>
      <c r="IJ9" s="1">
        <v>2852</v>
      </c>
      <c r="IK9" s="1">
        <v>3090</v>
      </c>
      <c r="IL9" s="1">
        <v>2728</v>
      </c>
      <c r="IN9" s="1" t="s">
        <v>161</v>
      </c>
      <c r="IO9" s="1">
        <v>8</v>
      </c>
      <c r="IP9" s="1">
        <v>8</v>
      </c>
      <c r="IQ9" s="1">
        <v>2124</v>
      </c>
      <c r="IR9" s="1">
        <v>2218</v>
      </c>
      <c r="IS9" s="1">
        <v>2319</v>
      </c>
      <c r="IT9" s="1">
        <v>2441</v>
      </c>
      <c r="IU9" s="1">
        <v>2521</v>
      </c>
      <c r="IV9" s="1">
        <v>2693</v>
      </c>
      <c r="IW9" s="1">
        <v>2697</v>
      </c>
      <c r="IX9" s="1">
        <v>3046</v>
      </c>
      <c r="IY9" s="1">
        <v>2671</v>
      </c>
      <c r="JA9" s="1" t="s">
        <v>161</v>
      </c>
      <c r="JB9" s="1">
        <v>8</v>
      </c>
      <c r="JC9" s="1">
        <v>8</v>
      </c>
      <c r="JD9" s="1">
        <v>8986</v>
      </c>
      <c r="JE9" s="1">
        <v>9175</v>
      </c>
      <c r="JF9" s="1">
        <v>9324</v>
      </c>
      <c r="JG9" s="1">
        <v>9054</v>
      </c>
      <c r="JH9" s="1">
        <v>8804</v>
      </c>
      <c r="JI9" s="1">
        <v>8984</v>
      </c>
      <c r="JJ9" s="1">
        <v>8712</v>
      </c>
      <c r="JK9" s="1">
        <v>9492</v>
      </c>
      <c r="JL9" s="1">
        <v>8144</v>
      </c>
      <c r="JN9" s="1" t="s">
        <v>161</v>
      </c>
      <c r="JO9" s="1">
        <v>8</v>
      </c>
      <c r="JP9" s="1">
        <v>8</v>
      </c>
      <c r="JQ9" s="1">
        <v>7933</v>
      </c>
      <c r="JR9" s="1">
        <v>8363</v>
      </c>
      <c r="JS9" s="1">
        <v>8838</v>
      </c>
      <c r="JT9" s="1">
        <v>9053</v>
      </c>
      <c r="JU9" s="1">
        <v>8857</v>
      </c>
      <c r="JV9" s="1">
        <v>8459</v>
      </c>
      <c r="JW9" s="1">
        <v>8681</v>
      </c>
      <c r="JX9" s="1">
        <v>10034</v>
      </c>
      <c r="JY9" s="1">
        <v>9219</v>
      </c>
      <c r="KA9" s="1" t="s">
        <v>161</v>
      </c>
      <c r="KB9" s="1">
        <v>8</v>
      </c>
      <c r="KC9" s="1">
        <v>8</v>
      </c>
      <c r="KD9" s="1">
        <v>9907</v>
      </c>
      <c r="KE9" s="1">
        <v>10148</v>
      </c>
      <c r="KF9" s="1">
        <v>10544</v>
      </c>
      <c r="KG9" s="1">
        <v>10338</v>
      </c>
      <c r="KH9" s="1">
        <v>10006</v>
      </c>
      <c r="KI9" s="1">
        <v>10010</v>
      </c>
      <c r="KJ9" s="1">
        <v>9987</v>
      </c>
      <c r="KK9" s="1">
        <v>11230</v>
      </c>
      <c r="KL9" s="1">
        <v>10214</v>
      </c>
      <c r="KN9" s="1" t="s">
        <v>161</v>
      </c>
      <c r="KO9" s="1">
        <v>8</v>
      </c>
      <c r="KP9" s="1">
        <v>8</v>
      </c>
      <c r="KQ9" s="1">
        <v>2377</v>
      </c>
      <c r="KR9" s="1">
        <v>2843</v>
      </c>
      <c r="KS9" s="1">
        <v>3388</v>
      </c>
      <c r="KT9" s="1">
        <v>3505</v>
      </c>
      <c r="KU9" s="1">
        <v>3696</v>
      </c>
      <c r="KV9" s="1">
        <v>3874</v>
      </c>
      <c r="KW9" s="1">
        <v>3953</v>
      </c>
      <c r="KX9" s="1">
        <v>4724</v>
      </c>
      <c r="KY9" s="1">
        <v>3749</v>
      </c>
      <c r="LA9" s="1" t="s">
        <v>161</v>
      </c>
      <c r="LB9" s="1">
        <v>8</v>
      </c>
      <c r="LC9" s="1">
        <v>8</v>
      </c>
      <c r="LD9" s="1">
        <v>2319</v>
      </c>
      <c r="LE9" s="1">
        <v>2758</v>
      </c>
      <c r="LF9" s="1">
        <v>3391</v>
      </c>
      <c r="LG9" s="1">
        <v>3672</v>
      </c>
      <c r="LH9" s="1">
        <v>3844</v>
      </c>
      <c r="LI9" s="1">
        <v>3884</v>
      </c>
      <c r="LJ9" s="1">
        <v>4131</v>
      </c>
      <c r="LK9" s="1">
        <v>4922</v>
      </c>
      <c r="LL9" s="1">
        <v>3926</v>
      </c>
      <c r="LN9" s="1" t="s">
        <v>161</v>
      </c>
      <c r="LO9" s="1">
        <v>8</v>
      </c>
      <c r="LP9" s="1">
        <v>8</v>
      </c>
      <c r="LQ9" s="1">
        <v>2279</v>
      </c>
      <c r="LR9" s="1">
        <v>2741</v>
      </c>
      <c r="LS9" s="1">
        <v>3393</v>
      </c>
      <c r="LT9" s="1">
        <v>3642</v>
      </c>
      <c r="LU9" s="1">
        <v>3800</v>
      </c>
      <c r="LV9" s="1">
        <v>4017</v>
      </c>
      <c r="LW9" s="1">
        <v>4151</v>
      </c>
      <c r="LX9" s="1">
        <v>4815</v>
      </c>
      <c r="LY9" s="1">
        <v>3791</v>
      </c>
      <c r="MA9" s="1" t="s">
        <v>161</v>
      </c>
      <c r="MB9" s="1">
        <v>8</v>
      </c>
      <c r="MC9" s="1">
        <v>8</v>
      </c>
      <c r="MD9" s="1">
        <v>2464</v>
      </c>
      <c r="ME9" s="1">
        <v>2887</v>
      </c>
      <c r="MF9" s="1">
        <v>3515</v>
      </c>
      <c r="MG9" s="1">
        <v>3804</v>
      </c>
      <c r="MH9" s="1">
        <v>3904</v>
      </c>
      <c r="MI9" s="1">
        <v>4069</v>
      </c>
      <c r="MJ9" s="1">
        <v>4182</v>
      </c>
      <c r="MK9" s="1">
        <v>5356</v>
      </c>
      <c r="ML9" s="1">
        <v>4270</v>
      </c>
      <c r="MN9" s="1" t="s">
        <v>161</v>
      </c>
      <c r="MO9" s="1">
        <v>8</v>
      </c>
      <c r="MP9" s="1">
        <v>8</v>
      </c>
      <c r="MQ9" s="1">
        <v>2529</v>
      </c>
      <c r="MR9" s="1">
        <v>3017</v>
      </c>
      <c r="MS9" s="1">
        <v>3699</v>
      </c>
      <c r="MT9" s="1">
        <v>3890</v>
      </c>
      <c r="MU9" s="1">
        <v>3999</v>
      </c>
      <c r="MV9" s="1">
        <v>4220</v>
      </c>
      <c r="MW9" s="1">
        <v>4420</v>
      </c>
      <c r="MX9" s="1">
        <v>4844</v>
      </c>
      <c r="MY9" s="1">
        <v>3828</v>
      </c>
      <c r="NA9" s="1" t="s">
        <v>161</v>
      </c>
      <c r="NB9" s="1">
        <v>8</v>
      </c>
      <c r="NC9" s="1">
        <v>8</v>
      </c>
      <c r="ND9" s="1">
        <v>2204</v>
      </c>
      <c r="NE9" s="1">
        <v>2629</v>
      </c>
      <c r="NF9" s="1">
        <v>3252</v>
      </c>
      <c r="NG9" s="1">
        <v>3442</v>
      </c>
      <c r="NH9" s="1">
        <v>3574</v>
      </c>
      <c r="NI9" s="1">
        <v>3845</v>
      </c>
      <c r="NJ9" s="1">
        <v>4021</v>
      </c>
      <c r="NK9" s="1">
        <v>4825</v>
      </c>
      <c r="NL9" s="1">
        <v>3771</v>
      </c>
      <c r="NN9" s="1" t="s">
        <v>161</v>
      </c>
      <c r="NO9" s="1">
        <v>8</v>
      </c>
      <c r="NP9" s="1">
        <v>8</v>
      </c>
      <c r="NQ9" s="1">
        <v>1073</v>
      </c>
      <c r="NR9" s="1">
        <v>1573</v>
      </c>
      <c r="NS9" s="1">
        <v>2340</v>
      </c>
      <c r="NT9" s="1">
        <v>2684</v>
      </c>
      <c r="NU9" s="1">
        <v>2836</v>
      </c>
      <c r="NV9" s="1">
        <v>2911</v>
      </c>
      <c r="NW9" s="1">
        <v>3149</v>
      </c>
      <c r="NX9" s="1">
        <v>4308</v>
      </c>
      <c r="NY9" s="1">
        <v>3145</v>
      </c>
      <c r="OA9" s="1" t="s">
        <v>161</v>
      </c>
      <c r="OB9" s="1">
        <v>8</v>
      </c>
      <c r="OC9" s="1">
        <v>8</v>
      </c>
      <c r="OD9" s="1">
        <v>1190</v>
      </c>
      <c r="OE9" s="1">
        <v>1673</v>
      </c>
      <c r="OF9" s="1">
        <v>2421</v>
      </c>
      <c r="OG9" s="1">
        <v>2749</v>
      </c>
      <c r="OH9" s="1">
        <v>2869</v>
      </c>
      <c r="OI9" s="1">
        <v>2942</v>
      </c>
      <c r="OJ9" s="1">
        <v>3139</v>
      </c>
      <c r="OK9" s="1">
        <v>4063</v>
      </c>
      <c r="OL9" s="1">
        <v>3032</v>
      </c>
      <c r="ON9" s="1" t="s">
        <v>161</v>
      </c>
      <c r="OO9" s="1">
        <v>8</v>
      </c>
      <c r="OP9" s="1">
        <v>8</v>
      </c>
      <c r="OQ9" s="1">
        <v>1133</v>
      </c>
      <c r="OR9" s="1">
        <v>1639</v>
      </c>
      <c r="OS9" s="1">
        <v>2342</v>
      </c>
      <c r="OT9" s="1">
        <v>2669</v>
      </c>
      <c r="OU9" s="1">
        <v>2806</v>
      </c>
      <c r="OV9" s="1">
        <v>2968</v>
      </c>
      <c r="OW9" s="1">
        <v>3154</v>
      </c>
      <c r="OX9" s="1">
        <v>4152</v>
      </c>
      <c r="OY9" s="1">
        <v>2906</v>
      </c>
      <c r="PA9" s="1" t="s">
        <v>161</v>
      </c>
      <c r="PB9" s="1">
        <v>8</v>
      </c>
      <c r="PC9" s="1">
        <v>1570</v>
      </c>
      <c r="PD9" s="1">
        <v>1611</v>
      </c>
      <c r="PE9" s="1">
        <v>1625</v>
      </c>
      <c r="PF9" s="1">
        <v>1667</v>
      </c>
      <c r="PG9" s="1">
        <v>1706</v>
      </c>
      <c r="PH9" s="1">
        <v>1677</v>
      </c>
      <c r="PI9" s="1">
        <v>1824</v>
      </c>
      <c r="PJ9" s="1">
        <v>2147</v>
      </c>
      <c r="PK9" s="1">
        <v>2257</v>
      </c>
      <c r="PM9" s="1" t="s">
        <v>161</v>
      </c>
      <c r="PN9" s="1">
        <v>8</v>
      </c>
      <c r="PO9" s="1">
        <v>1839</v>
      </c>
      <c r="PP9" s="1">
        <v>1875</v>
      </c>
      <c r="PQ9" s="1">
        <v>1884</v>
      </c>
      <c r="PR9" s="1">
        <v>1893</v>
      </c>
      <c r="PS9" s="1">
        <v>1915</v>
      </c>
      <c r="PT9" s="1">
        <v>1960</v>
      </c>
      <c r="PU9" s="1">
        <v>1996</v>
      </c>
      <c r="PV9" s="1">
        <v>2425</v>
      </c>
      <c r="PW9" s="1">
        <v>2274</v>
      </c>
      <c r="PY9" s="1" t="s">
        <v>161</v>
      </c>
      <c r="PZ9" s="1">
        <v>8</v>
      </c>
      <c r="QA9" s="1">
        <v>9180</v>
      </c>
      <c r="QB9" s="1">
        <v>8655</v>
      </c>
      <c r="QC9" s="1">
        <v>8480</v>
      </c>
      <c r="QD9" s="1">
        <v>8637</v>
      </c>
      <c r="QE9" s="1">
        <v>8451</v>
      </c>
      <c r="QF9" s="1">
        <v>8469</v>
      </c>
      <c r="QG9" s="1">
        <v>8283</v>
      </c>
      <c r="QH9" s="1">
        <v>7441</v>
      </c>
      <c r="QI9" s="1">
        <v>6705</v>
      </c>
      <c r="QK9" s="1" t="s">
        <v>161</v>
      </c>
      <c r="QL9" s="1">
        <v>8</v>
      </c>
      <c r="QM9" s="1">
        <v>1669</v>
      </c>
      <c r="QN9" s="1">
        <v>1689</v>
      </c>
      <c r="QO9" s="1">
        <v>1670</v>
      </c>
      <c r="QP9" s="1">
        <v>1666</v>
      </c>
      <c r="QQ9" s="1">
        <v>1749</v>
      </c>
      <c r="QR9" s="1">
        <v>1765</v>
      </c>
      <c r="QS9" s="1">
        <v>1838</v>
      </c>
      <c r="QT9" s="1">
        <v>2186</v>
      </c>
      <c r="QU9" s="1">
        <v>2124</v>
      </c>
      <c r="QW9" s="1" t="s">
        <v>161</v>
      </c>
      <c r="QX9" s="1">
        <v>8</v>
      </c>
      <c r="QY9" s="1">
        <v>2206</v>
      </c>
      <c r="QZ9" s="1">
        <v>2273</v>
      </c>
      <c r="RA9" s="1">
        <v>2299</v>
      </c>
      <c r="RB9" s="1">
        <v>2425</v>
      </c>
      <c r="RC9" s="1">
        <v>2414</v>
      </c>
      <c r="RD9" s="1">
        <v>2419</v>
      </c>
      <c r="RE9" s="1">
        <v>2493</v>
      </c>
      <c r="RF9" s="1">
        <v>2933</v>
      </c>
      <c r="RG9" s="1">
        <v>2614</v>
      </c>
    </row>
    <row r="10" spans="1:475" ht="136">
      <c r="A10" s="1" t="s">
        <v>52</v>
      </c>
      <c r="B10" s="1">
        <v>2</v>
      </c>
      <c r="C10" s="1">
        <v>14</v>
      </c>
      <c r="D10" s="1">
        <v>2994</v>
      </c>
      <c r="E10" s="1">
        <v>3855</v>
      </c>
      <c r="F10" s="1">
        <v>4680</v>
      </c>
      <c r="G10" s="1">
        <v>5113</v>
      </c>
      <c r="H10" s="1">
        <v>5273</v>
      </c>
      <c r="I10" s="1">
        <v>5380</v>
      </c>
      <c r="J10" s="1">
        <v>5386</v>
      </c>
      <c r="K10" s="1">
        <v>6996</v>
      </c>
      <c r="L10" s="1">
        <v>4873</v>
      </c>
      <c r="N10" s="1" t="s">
        <v>92</v>
      </c>
      <c r="O10" s="1">
        <v>9</v>
      </c>
      <c r="P10" s="1">
        <v>18</v>
      </c>
      <c r="Q10" s="1">
        <v>3697</v>
      </c>
      <c r="R10" s="1">
        <v>4492</v>
      </c>
      <c r="S10" s="1">
        <v>5349</v>
      </c>
      <c r="T10" s="1">
        <v>5670</v>
      </c>
      <c r="U10" s="1">
        <v>5822</v>
      </c>
      <c r="V10" s="1">
        <v>6045</v>
      </c>
      <c r="W10" s="1">
        <v>6153</v>
      </c>
      <c r="X10" s="1">
        <v>7851</v>
      </c>
      <c r="Y10" s="1">
        <v>6262</v>
      </c>
      <c r="AA10" s="1" t="s">
        <v>92</v>
      </c>
      <c r="AB10" s="1">
        <v>9</v>
      </c>
      <c r="AC10" s="1">
        <v>18</v>
      </c>
      <c r="AD10" s="1">
        <v>2844</v>
      </c>
      <c r="AE10" s="1">
        <v>3498</v>
      </c>
      <c r="AF10" s="1">
        <v>4181</v>
      </c>
      <c r="AG10" s="1">
        <v>4499</v>
      </c>
      <c r="AH10" s="1">
        <v>4671</v>
      </c>
      <c r="AI10" s="1">
        <v>4757</v>
      </c>
      <c r="AJ10" s="1">
        <v>4865</v>
      </c>
      <c r="AK10" s="1">
        <v>5300</v>
      </c>
      <c r="AL10" s="1">
        <v>3822</v>
      </c>
      <c r="AN10" s="1" t="s">
        <v>92</v>
      </c>
      <c r="AO10" s="1">
        <v>9</v>
      </c>
      <c r="AP10" s="1">
        <v>18</v>
      </c>
      <c r="AQ10" s="1">
        <v>3084</v>
      </c>
      <c r="AR10" s="1">
        <v>3926</v>
      </c>
      <c r="AS10" s="1">
        <v>4892</v>
      </c>
      <c r="AT10" s="1">
        <v>5253</v>
      </c>
      <c r="AU10" s="1">
        <v>5400</v>
      </c>
      <c r="AV10" s="1">
        <v>5600</v>
      </c>
      <c r="AW10" s="1">
        <v>5766</v>
      </c>
      <c r="AX10" s="1">
        <v>7350</v>
      </c>
      <c r="AY10" s="1">
        <v>5320</v>
      </c>
      <c r="BA10" s="1" t="s">
        <v>92</v>
      </c>
      <c r="BB10" s="1">
        <v>9</v>
      </c>
      <c r="BC10" s="1">
        <v>18</v>
      </c>
      <c r="BD10" s="1">
        <v>2712</v>
      </c>
      <c r="BE10" s="1">
        <v>3330</v>
      </c>
      <c r="BF10" s="1">
        <v>4038</v>
      </c>
      <c r="BG10" s="1">
        <v>4387</v>
      </c>
      <c r="BH10" s="1">
        <v>4471</v>
      </c>
      <c r="BI10" s="1">
        <v>4589</v>
      </c>
      <c r="BJ10" s="1">
        <v>4597</v>
      </c>
      <c r="BK10" s="1">
        <v>4854</v>
      </c>
      <c r="BL10" s="1">
        <v>3377</v>
      </c>
      <c r="BN10" s="1" t="s">
        <v>92</v>
      </c>
      <c r="BO10" s="1">
        <v>9</v>
      </c>
      <c r="BP10" s="1">
        <v>18</v>
      </c>
      <c r="BQ10" s="1">
        <v>2964</v>
      </c>
      <c r="BR10" s="1">
        <v>3636</v>
      </c>
      <c r="BS10" s="1">
        <v>4593</v>
      </c>
      <c r="BT10" s="1">
        <v>4944</v>
      </c>
      <c r="BU10" s="1">
        <v>5098</v>
      </c>
      <c r="BV10" s="1">
        <v>5446</v>
      </c>
      <c r="BW10" s="1">
        <v>5404</v>
      </c>
      <c r="BX10" s="1">
        <v>6302</v>
      </c>
      <c r="BY10" s="1">
        <v>4847</v>
      </c>
      <c r="CA10" s="1" t="s">
        <v>92</v>
      </c>
      <c r="CB10" s="1">
        <v>9</v>
      </c>
      <c r="CC10" s="1">
        <v>18</v>
      </c>
      <c r="CD10" s="1">
        <v>2790</v>
      </c>
      <c r="CE10" s="1">
        <v>3411</v>
      </c>
      <c r="CF10" s="1">
        <v>4243</v>
      </c>
      <c r="CG10" s="1">
        <v>4547</v>
      </c>
      <c r="CH10" s="1">
        <v>4718</v>
      </c>
      <c r="CI10" s="1">
        <v>4886</v>
      </c>
      <c r="CJ10" s="1">
        <v>4925</v>
      </c>
      <c r="CK10" s="1">
        <v>5870</v>
      </c>
      <c r="CL10" s="1">
        <v>4286</v>
      </c>
      <c r="CN10" s="1" t="s">
        <v>92</v>
      </c>
      <c r="CO10" s="1">
        <v>9</v>
      </c>
      <c r="CP10" s="1">
        <v>18</v>
      </c>
      <c r="CQ10" s="1">
        <v>2838</v>
      </c>
      <c r="CR10" s="1">
        <v>3424</v>
      </c>
      <c r="CS10" s="1">
        <v>4221</v>
      </c>
      <c r="CT10" s="1">
        <v>4541</v>
      </c>
      <c r="CU10" s="1">
        <v>4604</v>
      </c>
      <c r="CV10" s="1">
        <v>4757</v>
      </c>
      <c r="CW10" s="1">
        <v>4827</v>
      </c>
      <c r="CX10" s="1">
        <v>5461</v>
      </c>
      <c r="CY10" s="1">
        <v>4123</v>
      </c>
      <c r="DA10" s="1" t="s">
        <v>92</v>
      </c>
      <c r="DB10" s="1">
        <v>9</v>
      </c>
      <c r="DC10" s="1">
        <v>18</v>
      </c>
      <c r="DD10" s="1">
        <v>3072</v>
      </c>
      <c r="DE10" s="1">
        <v>3902</v>
      </c>
      <c r="DF10" s="1">
        <v>4815</v>
      </c>
      <c r="DG10" s="1">
        <v>5001</v>
      </c>
      <c r="DH10" s="1">
        <v>5467</v>
      </c>
      <c r="DI10" s="1">
        <v>5116</v>
      </c>
      <c r="DJ10" s="1">
        <v>5289</v>
      </c>
      <c r="DK10" s="1">
        <v>5897</v>
      </c>
      <c r="DL10" s="1">
        <v>4504</v>
      </c>
      <c r="DN10" s="1" t="s">
        <v>92</v>
      </c>
      <c r="DO10" s="1">
        <v>9</v>
      </c>
      <c r="DP10" s="1">
        <v>18</v>
      </c>
      <c r="DQ10" s="1">
        <v>1172</v>
      </c>
      <c r="DR10" s="1">
        <v>1853</v>
      </c>
      <c r="DS10" s="1">
        <v>2768</v>
      </c>
      <c r="DT10" s="1">
        <v>3112</v>
      </c>
      <c r="DU10" s="1">
        <v>3309</v>
      </c>
      <c r="DV10" s="1">
        <v>3384</v>
      </c>
      <c r="DW10" s="1">
        <v>3584</v>
      </c>
      <c r="DX10" s="1">
        <v>4511</v>
      </c>
      <c r="DY10" s="1">
        <v>3396</v>
      </c>
      <c r="EA10" s="1" t="s">
        <v>92</v>
      </c>
      <c r="EB10" s="1">
        <v>9</v>
      </c>
      <c r="EC10" s="1">
        <v>18</v>
      </c>
      <c r="ED10" s="1">
        <v>2307</v>
      </c>
      <c r="EE10" s="1">
        <v>2971</v>
      </c>
      <c r="EF10" s="1">
        <v>3856</v>
      </c>
      <c r="EG10" s="1">
        <v>4075</v>
      </c>
      <c r="EH10" s="1">
        <v>4199</v>
      </c>
      <c r="EI10" s="1">
        <v>4358</v>
      </c>
      <c r="EJ10" s="1">
        <v>4368</v>
      </c>
      <c r="EK10" s="1">
        <v>4527</v>
      </c>
      <c r="EL10" s="1">
        <v>3227</v>
      </c>
      <c r="EN10" s="1" t="s">
        <v>92</v>
      </c>
      <c r="EO10" s="1">
        <v>9</v>
      </c>
      <c r="EP10" s="1">
        <v>18</v>
      </c>
      <c r="EQ10" s="1">
        <v>1228</v>
      </c>
      <c r="ER10" s="1">
        <v>1934</v>
      </c>
      <c r="ES10" s="1">
        <v>3004</v>
      </c>
      <c r="ET10" s="1">
        <v>3317</v>
      </c>
      <c r="EU10" s="1">
        <v>3446</v>
      </c>
      <c r="EV10" s="1">
        <v>3616</v>
      </c>
      <c r="EW10" s="1">
        <v>3602</v>
      </c>
      <c r="EX10" s="1">
        <v>4555</v>
      </c>
      <c r="EY10" s="1">
        <v>3319</v>
      </c>
      <c r="FA10" s="1" t="s">
        <v>92</v>
      </c>
      <c r="FB10" s="1">
        <v>9</v>
      </c>
      <c r="FC10" s="1">
        <v>18</v>
      </c>
      <c r="FD10" s="1">
        <v>1206</v>
      </c>
      <c r="FE10" s="1">
        <v>1917</v>
      </c>
      <c r="FF10" s="1">
        <v>2880</v>
      </c>
      <c r="FG10" s="1">
        <v>3109</v>
      </c>
      <c r="FH10" s="1">
        <v>3308</v>
      </c>
      <c r="FI10" s="1">
        <v>3490</v>
      </c>
      <c r="FJ10" s="1">
        <v>3405</v>
      </c>
      <c r="FK10" s="1">
        <v>4247</v>
      </c>
      <c r="FL10" s="1">
        <v>3342</v>
      </c>
      <c r="FN10" s="1" t="s">
        <v>92</v>
      </c>
      <c r="FO10" s="1">
        <v>9</v>
      </c>
      <c r="FP10" s="1">
        <v>18</v>
      </c>
      <c r="FQ10" s="1">
        <v>2642</v>
      </c>
      <c r="FR10" s="1">
        <v>3371</v>
      </c>
      <c r="FS10" s="1">
        <v>4283</v>
      </c>
      <c r="FT10" s="1">
        <v>4682</v>
      </c>
      <c r="FU10" s="1">
        <v>4796</v>
      </c>
      <c r="FV10" s="1">
        <v>5015</v>
      </c>
      <c r="FW10" s="1">
        <v>5105</v>
      </c>
      <c r="FX10" s="1">
        <v>6396</v>
      </c>
      <c r="FY10" s="1">
        <v>4599</v>
      </c>
      <c r="GA10" s="1" t="s">
        <v>92</v>
      </c>
      <c r="GB10" s="1">
        <v>9</v>
      </c>
      <c r="GC10" s="1">
        <v>18</v>
      </c>
      <c r="GD10" s="1">
        <v>2315</v>
      </c>
      <c r="GE10" s="1">
        <v>2975</v>
      </c>
      <c r="GF10" s="1">
        <v>3843</v>
      </c>
      <c r="GG10" s="1">
        <v>4101</v>
      </c>
      <c r="GH10" s="1">
        <v>4317</v>
      </c>
      <c r="GI10" s="1">
        <v>4477</v>
      </c>
      <c r="GJ10" s="1">
        <v>4328</v>
      </c>
      <c r="GK10" s="1">
        <v>4946</v>
      </c>
      <c r="GL10" s="1">
        <v>3361</v>
      </c>
      <c r="GN10" s="1" t="s">
        <v>92</v>
      </c>
      <c r="GO10" s="1">
        <v>9</v>
      </c>
      <c r="GP10" s="1">
        <v>18</v>
      </c>
      <c r="GQ10" s="1">
        <v>2766</v>
      </c>
      <c r="GR10" s="1">
        <v>3333</v>
      </c>
      <c r="GS10" s="1">
        <v>4011</v>
      </c>
      <c r="GT10" s="1">
        <v>4133</v>
      </c>
      <c r="GU10" s="1">
        <v>4335</v>
      </c>
      <c r="GV10" s="1">
        <v>4429</v>
      </c>
      <c r="GW10" s="1">
        <v>4396</v>
      </c>
      <c r="GX10" s="1">
        <v>4483</v>
      </c>
      <c r="GY10" s="1">
        <v>3236</v>
      </c>
      <c r="PA10" s="1" t="s">
        <v>84</v>
      </c>
      <c r="PB10" s="1">
        <v>10</v>
      </c>
      <c r="PC10" s="1">
        <v>1498</v>
      </c>
      <c r="PD10" s="1">
        <v>1952</v>
      </c>
      <c r="PE10" s="1">
        <v>1963</v>
      </c>
      <c r="PF10" s="1">
        <v>2667</v>
      </c>
      <c r="PG10" s="1">
        <v>4048</v>
      </c>
      <c r="PH10" s="1">
        <v>4224</v>
      </c>
      <c r="PI10" s="1">
        <v>4294</v>
      </c>
      <c r="PJ10" s="1">
        <v>3371</v>
      </c>
      <c r="PK10" s="1">
        <v>2559</v>
      </c>
      <c r="PM10" s="1" t="s">
        <v>84</v>
      </c>
      <c r="PN10" s="1">
        <v>10</v>
      </c>
      <c r="PO10" s="1">
        <v>1621</v>
      </c>
      <c r="PP10" s="1">
        <v>2104</v>
      </c>
      <c r="PQ10" s="1">
        <v>2171</v>
      </c>
      <c r="PR10" s="1">
        <v>2970</v>
      </c>
      <c r="PS10" s="1">
        <v>4531</v>
      </c>
      <c r="PT10" s="1">
        <v>4751</v>
      </c>
      <c r="PU10" s="1">
        <v>4939</v>
      </c>
      <c r="PV10" s="1">
        <v>3818</v>
      </c>
      <c r="PW10" s="1">
        <v>2704</v>
      </c>
      <c r="PY10" s="1" t="s">
        <v>84</v>
      </c>
      <c r="PZ10" s="1">
        <v>10</v>
      </c>
      <c r="QA10" s="1">
        <v>9622</v>
      </c>
      <c r="QB10" s="1">
        <v>9198</v>
      </c>
      <c r="QC10" s="1">
        <v>9064</v>
      </c>
      <c r="QD10" s="1">
        <v>9270</v>
      </c>
      <c r="QE10" s="1">
        <v>8996</v>
      </c>
      <c r="QF10" s="1">
        <v>9008</v>
      </c>
      <c r="QG10" s="1">
        <v>8884</v>
      </c>
      <c r="QH10" s="1">
        <v>7846</v>
      </c>
      <c r="QI10" s="1">
        <v>6691</v>
      </c>
      <c r="QK10" s="1" t="s">
        <v>84</v>
      </c>
      <c r="QL10" s="1">
        <v>10</v>
      </c>
      <c r="QM10" s="1">
        <v>1612</v>
      </c>
      <c r="QN10" s="1">
        <v>2015</v>
      </c>
      <c r="QO10" s="1">
        <v>2039</v>
      </c>
      <c r="QP10" s="1">
        <v>2704</v>
      </c>
      <c r="QQ10" s="1">
        <v>3961</v>
      </c>
      <c r="QR10" s="1">
        <v>4181</v>
      </c>
      <c r="QS10" s="1">
        <v>4236</v>
      </c>
      <c r="QT10" s="1">
        <v>3400</v>
      </c>
      <c r="QU10" s="1">
        <v>2595</v>
      </c>
      <c r="QW10" s="1" t="s">
        <v>84</v>
      </c>
      <c r="QX10" s="1">
        <v>10</v>
      </c>
      <c r="QY10" s="1">
        <v>2267</v>
      </c>
      <c r="QZ10" s="1">
        <v>3039</v>
      </c>
      <c r="RA10" s="1">
        <v>4062</v>
      </c>
      <c r="RB10" s="1">
        <v>4326</v>
      </c>
      <c r="RC10" s="1">
        <v>4623</v>
      </c>
      <c r="RD10" s="1">
        <v>4678</v>
      </c>
      <c r="RE10" s="1">
        <v>4761</v>
      </c>
      <c r="RF10" s="1">
        <v>5346</v>
      </c>
      <c r="RG10" s="1">
        <v>4223</v>
      </c>
    </row>
    <row r="11" spans="1:475" ht="136">
      <c r="A11" s="1" t="s">
        <v>53</v>
      </c>
      <c r="B11" s="1">
        <v>3</v>
      </c>
      <c r="C11" s="1">
        <v>15</v>
      </c>
      <c r="D11" s="1">
        <v>2000</v>
      </c>
      <c r="E11" s="1">
        <v>2645</v>
      </c>
      <c r="F11" s="1">
        <v>2513</v>
      </c>
      <c r="G11" s="1">
        <v>3590</v>
      </c>
      <c r="H11" s="1">
        <v>5747</v>
      </c>
      <c r="I11" s="1">
        <v>6095</v>
      </c>
      <c r="J11" s="1">
        <v>6201</v>
      </c>
      <c r="K11" s="1">
        <v>4315</v>
      </c>
      <c r="L11" s="1">
        <v>2971</v>
      </c>
      <c r="N11" s="1" t="s">
        <v>93</v>
      </c>
      <c r="O11" s="1">
        <v>10</v>
      </c>
      <c r="P11" s="1">
        <v>19</v>
      </c>
      <c r="Q11" s="1">
        <v>3646</v>
      </c>
      <c r="R11" s="1">
        <v>4428</v>
      </c>
      <c r="S11" s="1">
        <v>5303</v>
      </c>
      <c r="T11" s="1">
        <v>5656</v>
      </c>
      <c r="U11" s="1">
        <v>5849</v>
      </c>
      <c r="V11" s="1">
        <v>6050</v>
      </c>
      <c r="W11" s="1">
        <v>6151</v>
      </c>
      <c r="X11" s="1">
        <v>7895</v>
      </c>
      <c r="Y11" s="1">
        <v>6339</v>
      </c>
      <c r="AA11" s="1" t="s">
        <v>93</v>
      </c>
      <c r="AB11" s="1">
        <v>10</v>
      </c>
      <c r="AC11" s="1">
        <v>19</v>
      </c>
      <c r="AD11" s="1">
        <v>2337</v>
      </c>
      <c r="AE11" s="1">
        <v>2901</v>
      </c>
      <c r="AF11" s="1">
        <v>3465</v>
      </c>
      <c r="AG11" s="1">
        <v>3962</v>
      </c>
      <c r="AH11" s="1">
        <v>4179</v>
      </c>
      <c r="AI11" s="1">
        <v>4103</v>
      </c>
      <c r="AJ11" s="1">
        <v>4419</v>
      </c>
      <c r="AK11" s="1">
        <v>4917</v>
      </c>
      <c r="AL11" s="1">
        <v>3481</v>
      </c>
      <c r="AN11" s="1" t="s">
        <v>93</v>
      </c>
      <c r="AO11" s="1">
        <v>10</v>
      </c>
      <c r="AP11" s="1">
        <v>19</v>
      </c>
      <c r="AQ11" s="1">
        <v>3228</v>
      </c>
      <c r="AR11" s="1">
        <v>4075</v>
      </c>
      <c r="AS11" s="1">
        <v>5037</v>
      </c>
      <c r="AT11" s="1">
        <v>5492</v>
      </c>
      <c r="AU11" s="1">
        <v>5605</v>
      </c>
      <c r="AV11" s="1">
        <v>5758</v>
      </c>
      <c r="AW11" s="1">
        <v>5853</v>
      </c>
      <c r="AX11" s="1">
        <v>7536</v>
      </c>
      <c r="AY11" s="1">
        <v>5435</v>
      </c>
      <c r="BA11" s="1" t="s">
        <v>93</v>
      </c>
      <c r="BB11" s="1">
        <v>10</v>
      </c>
      <c r="BC11" s="1">
        <v>19</v>
      </c>
      <c r="BD11" s="1">
        <v>2501</v>
      </c>
      <c r="BE11" s="1">
        <v>3068</v>
      </c>
      <c r="BF11" s="1">
        <v>3714</v>
      </c>
      <c r="BG11" s="1">
        <v>3918</v>
      </c>
      <c r="BH11" s="1">
        <v>4284</v>
      </c>
      <c r="BI11" s="1">
        <v>4336</v>
      </c>
      <c r="BJ11" s="1">
        <v>4542</v>
      </c>
      <c r="BK11" s="1">
        <v>4869</v>
      </c>
      <c r="BL11" s="1">
        <v>3365</v>
      </c>
      <c r="BN11" s="1" t="s">
        <v>93</v>
      </c>
      <c r="BO11" s="1">
        <v>10</v>
      </c>
      <c r="BP11" s="1">
        <v>19</v>
      </c>
      <c r="BQ11" s="1">
        <v>3204</v>
      </c>
      <c r="BR11" s="1">
        <v>3982</v>
      </c>
      <c r="BS11" s="1">
        <v>5118</v>
      </c>
      <c r="BT11" s="1">
        <v>5289</v>
      </c>
      <c r="BU11" s="1">
        <v>5441</v>
      </c>
      <c r="BV11" s="1">
        <v>5540</v>
      </c>
      <c r="BW11" s="1">
        <v>5499</v>
      </c>
      <c r="BX11" s="1">
        <v>6363</v>
      </c>
      <c r="BY11" s="1">
        <v>4922</v>
      </c>
      <c r="CA11" s="1" t="s">
        <v>93</v>
      </c>
      <c r="CB11" s="1">
        <v>10</v>
      </c>
      <c r="CC11" s="1">
        <v>19</v>
      </c>
      <c r="CD11" s="1">
        <v>2776</v>
      </c>
      <c r="CE11" s="1">
        <v>3461</v>
      </c>
      <c r="CF11" s="1">
        <v>4527</v>
      </c>
      <c r="CG11" s="1">
        <v>4980</v>
      </c>
      <c r="CH11" s="1">
        <v>5090</v>
      </c>
      <c r="CI11" s="1">
        <v>5204</v>
      </c>
      <c r="CJ11" s="1">
        <v>5226</v>
      </c>
      <c r="CK11" s="1">
        <v>5771</v>
      </c>
      <c r="CL11" s="1">
        <v>4127</v>
      </c>
      <c r="CN11" s="1" t="s">
        <v>93</v>
      </c>
      <c r="CO11" s="1">
        <v>10</v>
      </c>
      <c r="CP11" s="1">
        <v>19</v>
      </c>
      <c r="CQ11" s="1">
        <v>2657</v>
      </c>
      <c r="CR11" s="1">
        <v>3277</v>
      </c>
      <c r="CS11" s="1">
        <v>4254</v>
      </c>
      <c r="CT11" s="1">
        <v>4551</v>
      </c>
      <c r="CU11" s="1">
        <v>4648</v>
      </c>
      <c r="CV11" s="1">
        <v>4745</v>
      </c>
      <c r="CW11" s="1">
        <v>4766</v>
      </c>
      <c r="CX11" s="1">
        <v>5020</v>
      </c>
      <c r="CY11" s="1">
        <v>3720</v>
      </c>
      <c r="DA11" s="1" t="s">
        <v>93</v>
      </c>
      <c r="DB11" s="1">
        <v>10</v>
      </c>
      <c r="DC11" s="1">
        <v>19</v>
      </c>
      <c r="DD11" s="1">
        <v>3583</v>
      </c>
      <c r="DE11" s="1">
        <v>4404</v>
      </c>
      <c r="DF11" s="1">
        <v>5333</v>
      </c>
      <c r="DG11" s="1">
        <v>5793</v>
      </c>
      <c r="DH11" s="1">
        <v>5724</v>
      </c>
      <c r="DI11" s="1">
        <v>5782</v>
      </c>
      <c r="DJ11" s="1">
        <v>5737</v>
      </c>
      <c r="DK11" s="1">
        <v>5838</v>
      </c>
      <c r="DL11" s="1">
        <v>4515</v>
      </c>
      <c r="DN11" s="1" t="s">
        <v>93</v>
      </c>
      <c r="DO11" s="1">
        <v>10</v>
      </c>
      <c r="DP11" s="1">
        <v>19</v>
      </c>
      <c r="DQ11" s="1">
        <v>1084</v>
      </c>
      <c r="DR11" s="1">
        <v>1741</v>
      </c>
      <c r="DS11" s="1">
        <v>2635</v>
      </c>
      <c r="DT11" s="1">
        <v>2875</v>
      </c>
      <c r="DU11" s="1">
        <v>3193</v>
      </c>
      <c r="DV11" s="1">
        <v>3128</v>
      </c>
      <c r="DW11" s="1">
        <v>3130</v>
      </c>
      <c r="DX11" s="1">
        <v>4156</v>
      </c>
      <c r="DY11" s="1">
        <v>2960</v>
      </c>
      <c r="EA11" s="1" t="s">
        <v>93</v>
      </c>
      <c r="EB11" s="1">
        <v>10</v>
      </c>
      <c r="EC11" s="1">
        <v>19</v>
      </c>
      <c r="ED11" s="1">
        <v>1985</v>
      </c>
      <c r="EE11" s="1">
        <v>2507</v>
      </c>
      <c r="EF11" s="1">
        <v>3263</v>
      </c>
      <c r="EG11" s="1">
        <v>3493</v>
      </c>
      <c r="EH11" s="1">
        <v>3568</v>
      </c>
      <c r="EI11" s="1">
        <v>3683</v>
      </c>
      <c r="EJ11" s="1">
        <v>3722</v>
      </c>
      <c r="EK11" s="1">
        <v>3711</v>
      </c>
      <c r="EL11" s="1">
        <v>2642</v>
      </c>
      <c r="EN11" s="1" t="s">
        <v>93</v>
      </c>
      <c r="EO11" s="1">
        <v>10</v>
      </c>
      <c r="EP11" s="1">
        <v>19</v>
      </c>
      <c r="EQ11" s="1">
        <v>1130</v>
      </c>
      <c r="ER11" s="1">
        <v>1769</v>
      </c>
      <c r="ES11" s="1">
        <v>2710</v>
      </c>
      <c r="ET11" s="1">
        <v>2911</v>
      </c>
      <c r="EU11" s="1">
        <v>3082</v>
      </c>
      <c r="EV11" s="1">
        <v>3176</v>
      </c>
      <c r="EW11" s="1">
        <v>3349</v>
      </c>
      <c r="EX11" s="1">
        <v>4287</v>
      </c>
      <c r="EY11" s="1">
        <v>3030</v>
      </c>
      <c r="FA11" s="1" t="s">
        <v>93</v>
      </c>
      <c r="FB11" s="1">
        <v>10</v>
      </c>
      <c r="FC11" s="1">
        <v>19</v>
      </c>
      <c r="FD11" s="1">
        <v>1336</v>
      </c>
      <c r="FE11" s="1">
        <v>1889</v>
      </c>
      <c r="FF11" s="1">
        <v>2746</v>
      </c>
      <c r="FG11" s="1">
        <v>2913</v>
      </c>
      <c r="FH11" s="1">
        <v>3028</v>
      </c>
      <c r="FI11" s="1">
        <v>3129</v>
      </c>
      <c r="FJ11" s="1">
        <v>3210</v>
      </c>
      <c r="FK11" s="1">
        <v>3704</v>
      </c>
      <c r="FL11" s="1">
        <v>2837</v>
      </c>
      <c r="FN11" s="1" t="s">
        <v>93</v>
      </c>
      <c r="FO11" s="1">
        <v>10</v>
      </c>
      <c r="FP11" s="1">
        <v>19</v>
      </c>
      <c r="FQ11" s="1">
        <v>2828</v>
      </c>
      <c r="FR11" s="1">
        <v>3625</v>
      </c>
      <c r="FS11" s="1">
        <v>4587</v>
      </c>
      <c r="FT11" s="1">
        <v>4996</v>
      </c>
      <c r="FU11" s="1">
        <v>5117</v>
      </c>
      <c r="FV11" s="1">
        <v>5338</v>
      </c>
      <c r="FW11" s="1">
        <v>5409</v>
      </c>
      <c r="FX11" s="1">
        <v>6948</v>
      </c>
      <c r="FY11" s="1">
        <v>5030</v>
      </c>
      <c r="GA11" s="1" t="s">
        <v>93</v>
      </c>
      <c r="GB11" s="1">
        <v>10</v>
      </c>
      <c r="GC11" s="1">
        <v>19</v>
      </c>
      <c r="GD11" s="1">
        <v>2489</v>
      </c>
      <c r="GE11" s="1">
        <v>3142</v>
      </c>
      <c r="GF11" s="1">
        <v>3946</v>
      </c>
      <c r="GG11" s="1">
        <v>4165</v>
      </c>
      <c r="GH11" s="1">
        <v>4364</v>
      </c>
      <c r="GI11" s="1">
        <v>4439</v>
      </c>
      <c r="GJ11" s="1">
        <v>4424</v>
      </c>
      <c r="GK11" s="1">
        <v>4378</v>
      </c>
      <c r="GL11" s="1">
        <v>3006</v>
      </c>
      <c r="GN11" s="1" t="s">
        <v>93</v>
      </c>
      <c r="GO11" s="1">
        <v>10</v>
      </c>
      <c r="GP11" s="1">
        <v>19</v>
      </c>
      <c r="GQ11" s="1">
        <v>2620</v>
      </c>
      <c r="GR11" s="1">
        <v>3389</v>
      </c>
      <c r="GS11" s="1">
        <v>4342</v>
      </c>
      <c r="GT11" s="1">
        <v>4597</v>
      </c>
      <c r="GU11" s="1">
        <v>4733</v>
      </c>
      <c r="GV11" s="1">
        <v>4831</v>
      </c>
      <c r="GW11" s="1">
        <v>4786</v>
      </c>
      <c r="GX11" s="1">
        <v>4335</v>
      </c>
      <c r="GY11" s="1">
        <v>3002</v>
      </c>
      <c r="PA11" s="1" t="s">
        <v>85</v>
      </c>
      <c r="PB11" s="1">
        <v>11</v>
      </c>
      <c r="PC11" s="1">
        <v>2519</v>
      </c>
      <c r="PD11" s="1">
        <v>3209</v>
      </c>
      <c r="PE11" s="1">
        <v>3717</v>
      </c>
      <c r="PF11" s="1">
        <v>4432</v>
      </c>
      <c r="PG11" s="1">
        <v>4708</v>
      </c>
      <c r="PH11" s="1">
        <v>4845</v>
      </c>
      <c r="PI11" s="1">
        <v>4978</v>
      </c>
      <c r="PJ11" s="1">
        <v>5634</v>
      </c>
      <c r="PK11" s="1">
        <v>4519</v>
      </c>
      <c r="PM11" s="1" t="s">
        <v>85</v>
      </c>
      <c r="PN11" s="1">
        <v>11</v>
      </c>
      <c r="PO11" s="1">
        <v>3085</v>
      </c>
      <c r="PP11" s="1">
        <v>4003</v>
      </c>
      <c r="PQ11" s="1">
        <v>4527</v>
      </c>
      <c r="PR11" s="1">
        <v>5472</v>
      </c>
      <c r="PS11" s="1">
        <v>5873</v>
      </c>
      <c r="PT11" s="1">
        <v>5999</v>
      </c>
      <c r="PU11" s="1">
        <v>6148</v>
      </c>
      <c r="PV11" s="1">
        <v>6991</v>
      </c>
      <c r="PW11" s="1">
        <v>5382</v>
      </c>
      <c r="PY11" s="1" t="s">
        <v>85</v>
      </c>
      <c r="PZ11" s="1">
        <v>11</v>
      </c>
      <c r="QA11" s="1">
        <v>9915</v>
      </c>
      <c r="QB11" s="1">
        <v>9374</v>
      </c>
      <c r="QC11" s="1">
        <v>9245</v>
      </c>
      <c r="QD11" s="1">
        <v>9359</v>
      </c>
      <c r="QE11" s="1">
        <v>9076</v>
      </c>
      <c r="QF11" s="1">
        <v>9014</v>
      </c>
      <c r="QG11" s="1">
        <v>8912</v>
      </c>
      <c r="QH11" s="1">
        <v>7828</v>
      </c>
      <c r="QI11" s="1">
        <v>6906</v>
      </c>
      <c r="QK11" s="1" t="s">
        <v>85</v>
      </c>
      <c r="QL11" s="1">
        <v>11</v>
      </c>
      <c r="QM11" s="1">
        <v>2390</v>
      </c>
      <c r="QN11" s="1">
        <v>2941</v>
      </c>
      <c r="QO11" s="1">
        <v>3580</v>
      </c>
      <c r="QP11" s="1">
        <v>4010</v>
      </c>
      <c r="QQ11" s="1">
        <v>4284</v>
      </c>
      <c r="QR11" s="1">
        <v>4454</v>
      </c>
      <c r="QS11" s="1">
        <v>4566</v>
      </c>
      <c r="QT11" s="1">
        <v>5809</v>
      </c>
      <c r="QU11" s="1">
        <v>4737</v>
      </c>
      <c r="QW11" s="1" t="s">
        <v>85</v>
      </c>
      <c r="QX11" s="1">
        <v>11</v>
      </c>
      <c r="QY11" s="1">
        <v>2478</v>
      </c>
      <c r="QZ11" s="1">
        <v>3158</v>
      </c>
      <c r="RA11" s="1">
        <v>4009</v>
      </c>
      <c r="RB11" s="1">
        <v>4484</v>
      </c>
      <c r="RC11" s="1">
        <v>4852</v>
      </c>
      <c r="RD11" s="1">
        <v>5071</v>
      </c>
      <c r="RE11" s="1">
        <v>5323</v>
      </c>
      <c r="RF11" s="1">
        <v>6147</v>
      </c>
      <c r="RG11" s="1">
        <v>4949</v>
      </c>
    </row>
    <row r="12" spans="1:475" ht="136">
      <c r="A12" s="1" t="s">
        <v>54</v>
      </c>
      <c r="B12" s="1">
        <v>4</v>
      </c>
      <c r="C12" s="1">
        <v>16</v>
      </c>
      <c r="D12" s="1">
        <v>2363</v>
      </c>
      <c r="E12" s="1">
        <v>3109</v>
      </c>
      <c r="F12" s="1">
        <v>3166</v>
      </c>
      <c r="G12" s="1">
        <v>4191</v>
      </c>
      <c r="H12" s="1">
        <v>5929</v>
      </c>
      <c r="I12" s="1">
        <v>6252</v>
      </c>
      <c r="J12" s="1">
        <v>6260</v>
      </c>
      <c r="K12" s="1">
        <v>5071</v>
      </c>
      <c r="L12" s="1">
        <v>3649</v>
      </c>
      <c r="N12" s="1" t="s">
        <v>94</v>
      </c>
      <c r="O12" s="1">
        <v>11</v>
      </c>
      <c r="P12" s="1">
        <v>20</v>
      </c>
      <c r="Q12" s="1">
        <v>2665</v>
      </c>
      <c r="R12" s="1">
        <v>3132</v>
      </c>
      <c r="S12" s="1">
        <v>3572</v>
      </c>
      <c r="T12" s="1">
        <v>3905</v>
      </c>
      <c r="U12" s="1">
        <v>4363</v>
      </c>
      <c r="V12" s="1">
        <v>4484</v>
      </c>
      <c r="W12" s="1">
        <v>4599</v>
      </c>
      <c r="X12" s="1">
        <v>4782</v>
      </c>
      <c r="Y12" s="1">
        <v>3943</v>
      </c>
      <c r="AA12" s="1" t="s">
        <v>94</v>
      </c>
      <c r="AB12" s="1">
        <v>11</v>
      </c>
      <c r="AC12" s="1">
        <v>20</v>
      </c>
      <c r="AD12" s="1">
        <v>2517</v>
      </c>
      <c r="AE12" s="1">
        <v>3167</v>
      </c>
      <c r="AF12" s="1">
        <v>3785</v>
      </c>
      <c r="AG12" s="1">
        <v>4076</v>
      </c>
      <c r="AH12" s="1">
        <v>4292</v>
      </c>
      <c r="AI12" s="1">
        <v>4346</v>
      </c>
      <c r="AJ12" s="1">
        <v>4448</v>
      </c>
      <c r="AK12" s="1">
        <v>4607</v>
      </c>
      <c r="AL12" s="1">
        <v>3320</v>
      </c>
      <c r="AN12" s="1" t="s">
        <v>94</v>
      </c>
      <c r="AO12" s="1">
        <v>11</v>
      </c>
      <c r="AP12" s="1">
        <v>20</v>
      </c>
      <c r="AQ12" s="1">
        <v>2762</v>
      </c>
      <c r="AR12" s="1">
        <v>3323</v>
      </c>
      <c r="AS12" s="1">
        <v>3827</v>
      </c>
      <c r="AT12" s="1">
        <v>4122</v>
      </c>
      <c r="AU12" s="1">
        <v>4220</v>
      </c>
      <c r="AV12" s="1">
        <v>4344</v>
      </c>
      <c r="AW12" s="1">
        <v>4433</v>
      </c>
      <c r="AX12" s="1">
        <v>4991</v>
      </c>
      <c r="AY12" s="1">
        <v>3898</v>
      </c>
      <c r="BA12" s="1" t="s">
        <v>94</v>
      </c>
      <c r="BB12" s="1">
        <v>11</v>
      </c>
      <c r="BC12" s="1">
        <v>20</v>
      </c>
      <c r="BD12" s="1">
        <v>2468</v>
      </c>
      <c r="BE12" s="1">
        <v>3192</v>
      </c>
      <c r="BF12" s="1">
        <v>3575</v>
      </c>
      <c r="BG12" s="1">
        <v>4200</v>
      </c>
      <c r="BH12" s="1">
        <v>4349</v>
      </c>
      <c r="BI12" s="1">
        <v>4406</v>
      </c>
      <c r="BJ12" s="1">
        <v>4491</v>
      </c>
      <c r="BK12" s="1">
        <v>4788</v>
      </c>
      <c r="BL12" s="1">
        <v>3532</v>
      </c>
      <c r="BN12" s="1" t="s">
        <v>94</v>
      </c>
      <c r="BO12" s="1">
        <v>11</v>
      </c>
      <c r="BP12" s="1">
        <v>20</v>
      </c>
      <c r="BQ12" s="1">
        <v>2923</v>
      </c>
      <c r="BR12" s="1">
        <v>3544</v>
      </c>
      <c r="BS12" s="1">
        <v>4206</v>
      </c>
      <c r="BT12" s="1">
        <v>4414</v>
      </c>
      <c r="BU12" s="1">
        <v>4508</v>
      </c>
      <c r="BV12" s="1">
        <v>4567</v>
      </c>
      <c r="BW12" s="1">
        <v>4690</v>
      </c>
      <c r="BX12" s="1">
        <v>6024</v>
      </c>
      <c r="BY12" s="1">
        <v>4968</v>
      </c>
      <c r="CA12" s="1" t="s">
        <v>94</v>
      </c>
      <c r="CB12" s="1">
        <v>11</v>
      </c>
      <c r="CC12" s="1">
        <v>20</v>
      </c>
      <c r="CD12" s="1">
        <v>2067</v>
      </c>
      <c r="CE12" s="1">
        <v>2492</v>
      </c>
      <c r="CF12" s="1">
        <v>2937</v>
      </c>
      <c r="CG12" s="1">
        <v>3277</v>
      </c>
      <c r="CH12" s="1">
        <v>3359</v>
      </c>
      <c r="CI12" s="1">
        <v>3372</v>
      </c>
      <c r="CJ12" s="1">
        <v>3500</v>
      </c>
      <c r="CK12" s="1">
        <v>3845</v>
      </c>
      <c r="CL12" s="1">
        <v>2816</v>
      </c>
      <c r="CN12" s="1" t="s">
        <v>94</v>
      </c>
      <c r="CO12" s="1">
        <v>11</v>
      </c>
      <c r="CP12" s="1">
        <v>20</v>
      </c>
      <c r="CQ12" s="1">
        <v>2132</v>
      </c>
      <c r="CR12" s="1">
        <v>2606</v>
      </c>
      <c r="CS12" s="1">
        <v>3091</v>
      </c>
      <c r="CT12" s="1">
        <v>3291</v>
      </c>
      <c r="CU12" s="1">
        <v>3458</v>
      </c>
      <c r="CV12" s="1">
        <v>3601</v>
      </c>
      <c r="CW12" s="1">
        <v>3605</v>
      </c>
      <c r="CX12" s="1">
        <v>4033</v>
      </c>
      <c r="CY12" s="1">
        <v>2976</v>
      </c>
      <c r="DA12" s="1" t="s">
        <v>94</v>
      </c>
      <c r="DB12" s="1">
        <v>11</v>
      </c>
      <c r="DC12" s="1">
        <v>20</v>
      </c>
      <c r="DD12" s="1">
        <v>2980</v>
      </c>
      <c r="DE12" s="1">
        <v>3713</v>
      </c>
      <c r="DF12" s="1">
        <v>4383</v>
      </c>
      <c r="DG12" s="1">
        <v>4691</v>
      </c>
      <c r="DH12" s="1">
        <v>4662</v>
      </c>
      <c r="DI12" s="1">
        <v>4894</v>
      </c>
      <c r="DJ12" s="1">
        <v>4971</v>
      </c>
      <c r="DK12" s="1">
        <v>5943</v>
      </c>
      <c r="DL12" s="1">
        <v>4747</v>
      </c>
      <c r="DN12" s="1" t="s">
        <v>94</v>
      </c>
      <c r="DO12" s="1">
        <v>11</v>
      </c>
      <c r="DP12" s="1">
        <v>20</v>
      </c>
      <c r="DQ12" s="1">
        <v>1779</v>
      </c>
      <c r="DR12" s="1">
        <v>2514</v>
      </c>
      <c r="DS12" s="1">
        <v>3208</v>
      </c>
      <c r="DT12" s="1">
        <v>3555</v>
      </c>
      <c r="DU12" s="1">
        <v>3668</v>
      </c>
      <c r="DV12" s="1">
        <v>3668</v>
      </c>
      <c r="DW12" s="1">
        <v>3803</v>
      </c>
      <c r="DX12" s="1">
        <v>4994</v>
      </c>
      <c r="DY12" s="1">
        <v>3714</v>
      </c>
      <c r="EA12" s="1" t="s">
        <v>94</v>
      </c>
      <c r="EB12" s="1">
        <v>11</v>
      </c>
      <c r="EC12" s="1">
        <v>20</v>
      </c>
      <c r="ED12" s="1">
        <v>2233</v>
      </c>
      <c r="EE12" s="1">
        <v>2790</v>
      </c>
      <c r="EF12" s="1">
        <v>3356</v>
      </c>
      <c r="EG12" s="1">
        <v>3584</v>
      </c>
      <c r="EH12" s="1">
        <v>3685</v>
      </c>
      <c r="EI12" s="1">
        <v>3869</v>
      </c>
      <c r="EJ12" s="1">
        <v>3886</v>
      </c>
      <c r="EK12" s="1">
        <v>4815</v>
      </c>
      <c r="EL12" s="1">
        <v>3674</v>
      </c>
      <c r="EN12" s="1" t="s">
        <v>94</v>
      </c>
      <c r="EO12" s="1">
        <v>11</v>
      </c>
      <c r="EP12" s="1">
        <v>20</v>
      </c>
      <c r="EQ12" s="1">
        <v>1964</v>
      </c>
      <c r="ER12" s="1">
        <v>2661</v>
      </c>
      <c r="ES12" s="1">
        <v>3383</v>
      </c>
      <c r="ET12" s="1">
        <v>3763</v>
      </c>
      <c r="EU12" s="1">
        <v>3737</v>
      </c>
      <c r="EV12" s="1">
        <v>3936</v>
      </c>
      <c r="EW12" s="1">
        <v>4046</v>
      </c>
      <c r="EX12" s="1">
        <v>5205</v>
      </c>
      <c r="EY12" s="1">
        <v>3886</v>
      </c>
      <c r="FA12" s="1" t="s">
        <v>94</v>
      </c>
      <c r="FB12" s="1">
        <v>11</v>
      </c>
      <c r="FC12" s="1">
        <v>20</v>
      </c>
      <c r="FD12" s="1">
        <v>1999</v>
      </c>
      <c r="FE12" s="1">
        <v>2713</v>
      </c>
      <c r="FF12" s="1">
        <v>3423</v>
      </c>
      <c r="FG12" s="1">
        <v>3614</v>
      </c>
      <c r="FH12" s="1">
        <v>3746</v>
      </c>
      <c r="FI12" s="1">
        <v>3887</v>
      </c>
      <c r="FJ12" s="1">
        <v>3890</v>
      </c>
      <c r="FK12" s="1">
        <v>4896</v>
      </c>
      <c r="FL12" s="1">
        <v>3904</v>
      </c>
      <c r="FN12" s="1" t="s">
        <v>94</v>
      </c>
      <c r="FO12" s="1">
        <v>11</v>
      </c>
      <c r="FP12" s="1">
        <v>20</v>
      </c>
      <c r="FQ12" s="1">
        <v>2455</v>
      </c>
      <c r="FR12" s="1">
        <v>3083</v>
      </c>
      <c r="FS12" s="1">
        <v>3628</v>
      </c>
      <c r="FT12" s="1">
        <v>4100</v>
      </c>
      <c r="FU12" s="1">
        <v>4248</v>
      </c>
      <c r="FV12" s="1">
        <v>4385</v>
      </c>
      <c r="FW12" s="1">
        <v>4494</v>
      </c>
      <c r="FX12" s="1">
        <v>5283</v>
      </c>
      <c r="FY12" s="1">
        <v>3966</v>
      </c>
      <c r="GA12" s="1" t="s">
        <v>94</v>
      </c>
      <c r="GB12" s="1">
        <v>11</v>
      </c>
      <c r="GC12" s="1">
        <v>20</v>
      </c>
      <c r="GD12" s="1">
        <v>2356</v>
      </c>
      <c r="GE12" s="1">
        <v>2948</v>
      </c>
      <c r="GF12" s="1">
        <v>3543</v>
      </c>
      <c r="GG12" s="1">
        <v>3825</v>
      </c>
      <c r="GH12" s="1">
        <v>3956</v>
      </c>
      <c r="GI12" s="1">
        <v>4095</v>
      </c>
      <c r="GJ12" s="1">
        <v>4057</v>
      </c>
      <c r="GK12" s="1">
        <v>4311</v>
      </c>
      <c r="GL12" s="1">
        <v>3057</v>
      </c>
      <c r="GN12" s="1" t="s">
        <v>94</v>
      </c>
      <c r="GO12" s="1">
        <v>11</v>
      </c>
      <c r="GP12" s="1">
        <v>20</v>
      </c>
      <c r="GQ12" s="1">
        <v>2065</v>
      </c>
      <c r="GR12" s="1">
        <v>2620</v>
      </c>
      <c r="GS12" s="1">
        <v>3164</v>
      </c>
      <c r="GT12" s="1">
        <v>3464</v>
      </c>
      <c r="GU12" s="1">
        <v>3583</v>
      </c>
      <c r="GV12" s="1">
        <v>3640</v>
      </c>
      <c r="GW12" s="1">
        <v>3748</v>
      </c>
      <c r="GX12" s="1">
        <v>3904</v>
      </c>
      <c r="GY12" s="1">
        <v>2711</v>
      </c>
      <c r="PA12" s="1" t="s">
        <v>86</v>
      </c>
      <c r="PB12" s="1">
        <v>12</v>
      </c>
      <c r="PC12" s="1">
        <v>2426</v>
      </c>
      <c r="PD12" s="1">
        <v>2997</v>
      </c>
      <c r="PE12" s="1">
        <v>3544</v>
      </c>
      <c r="PF12" s="1">
        <v>3990</v>
      </c>
      <c r="PG12" s="1">
        <v>4288</v>
      </c>
      <c r="PH12" s="1">
        <v>4346</v>
      </c>
      <c r="PI12" s="1">
        <v>4472</v>
      </c>
      <c r="PJ12" s="1">
        <v>5231</v>
      </c>
      <c r="PK12" s="1">
        <v>4178</v>
      </c>
      <c r="PM12" s="1" t="s">
        <v>86</v>
      </c>
      <c r="PN12" s="1">
        <v>12</v>
      </c>
      <c r="PO12" s="1">
        <v>2636</v>
      </c>
      <c r="PP12" s="1">
        <v>3368</v>
      </c>
      <c r="PQ12" s="1">
        <v>4002</v>
      </c>
      <c r="PR12" s="1">
        <v>4623</v>
      </c>
      <c r="PS12" s="1">
        <v>4928</v>
      </c>
      <c r="PT12" s="1">
        <v>5124</v>
      </c>
      <c r="PU12" s="1">
        <v>5210</v>
      </c>
      <c r="PV12" s="1">
        <v>6164</v>
      </c>
      <c r="PW12" s="1">
        <v>4582</v>
      </c>
      <c r="PY12" s="1" t="s">
        <v>86</v>
      </c>
      <c r="PZ12" s="1">
        <v>12</v>
      </c>
      <c r="QA12" s="1">
        <v>9744</v>
      </c>
      <c r="QB12" s="1">
        <v>9299</v>
      </c>
      <c r="QC12" s="1">
        <v>9089</v>
      </c>
      <c r="QD12" s="1">
        <v>9326</v>
      </c>
      <c r="QE12" s="1">
        <v>9014</v>
      </c>
      <c r="QF12" s="1">
        <v>8973</v>
      </c>
      <c r="QG12" s="1">
        <v>8791</v>
      </c>
      <c r="QH12" s="1">
        <v>7798</v>
      </c>
      <c r="QI12" s="1">
        <v>6871</v>
      </c>
      <c r="QK12" s="1" t="s">
        <v>86</v>
      </c>
      <c r="QL12" s="1">
        <v>12</v>
      </c>
      <c r="QM12" s="1">
        <v>2376</v>
      </c>
      <c r="QN12" s="1">
        <v>2903</v>
      </c>
      <c r="QO12" s="1">
        <v>3516</v>
      </c>
      <c r="QP12" s="1">
        <v>3873</v>
      </c>
      <c r="QQ12" s="1">
        <v>4066</v>
      </c>
      <c r="QR12" s="1">
        <v>4180</v>
      </c>
      <c r="QS12" s="1">
        <v>4296</v>
      </c>
      <c r="QT12" s="1">
        <v>5518</v>
      </c>
      <c r="QU12" s="1">
        <v>4478</v>
      </c>
      <c r="QW12" s="1" t="s">
        <v>86</v>
      </c>
      <c r="QX12" s="1">
        <v>12</v>
      </c>
      <c r="QY12" s="1">
        <v>2534</v>
      </c>
      <c r="QZ12" s="1">
        <v>3175</v>
      </c>
      <c r="RA12" s="1">
        <v>3945</v>
      </c>
      <c r="RB12" s="1">
        <v>4392</v>
      </c>
      <c r="RC12" s="1">
        <v>4822</v>
      </c>
      <c r="RD12" s="1">
        <v>5062</v>
      </c>
      <c r="RE12" s="1">
        <v>5212</v>
      </c>
      <c r="RF12" s="1">
        <v>5951</v>
      </c>
      <c r="RG12" s="1">
        <v>4788</v>
      </c>
    </row>
    <row r="13" spans="1:475" ht="136">
      <c r="A13" s="1" t="s">
        <v>55</v>
      </c>
      <c r="B13" s="1">
        <v>5</v>
      </c>
      <c r="C13" s="1">
        <v>17</v>
      </c>
      <c r="D13" s="1">
        <v>4326</v>
      </c>
      <c r="E13" s="1">
        <v>4730</v>
      </c>
      <c r="F13" s="1">
        <v>5144</v>
      </c>
      <c r="G13" s="1">
        <v>5574</v>
      </c>
      <c r="H13" s="1">
        <v>5695</v>
      </c>
      <c r="I13" s="1">
        <v>5585</v>
      </c>
      <c r="J13" s="1">
        <v>5628</v>
      </c>
      <c r="K13" s="1">
        <v>7213</v>
      </c>
      <c r="L13" s="1">
        <v>6117</v>
      </c>
      <c r="N13" s="1" t="s">
        <v>95</v>
      </c>
      <c r="O13" s="1">
        <v>12</v>
      </c>
      <c r="P13" s="1">
        <v>21</v>
      </c>
      <c r="Q13" s="1">
        <v>2669</v>
      </c>
      <c r="R13" s="1">
        <v>3132</v>
      </c>
      <c r="S13" s="1">
        <v>3603</v>
      </c>
      <c r="T13" s="1">
        <v>3847</v>
      </c>
      <c r="U13" s="1">
        <v>4140</v>
      </c>
      <c r="V13" s="1">
        <v>4346</v>
      </c>
      <c r="W13" s="1">
        <v>4403</v>
      </c>
      <c r="X13" s="1">
        <v>4849</v>
      </c>
      <c r="Y13" s="1">
        <v>4002</v>
      </c>
      <c r="AA13" s="1" t="s">
        <v>95</v>
      </c>
      <c r="AB13" s="1">
        <v>12</v>
      </c>
      <c r="AC13" s="1">
        <v>21</v>
      </c>
      <c r="AD13" s="1">
        <v>2438</v>
      </c>
      <c r="AE13" s="1">
        <v>3055</v>
      </c>
      <c r="AF13" s="1">
        <v>3664</v>
      </c>
      <c r="AG13" s="1">
        <v>3977</v>
      </c>
      <c r="AH13" s="1">
        <v>4137</v>
      </c>
      <c r="AI13" s="1">
        <v>4180</v>
      </c>
      <c r="AJ13" s="1">
        <v>4283</v>
      </c>
      <c r="AK13" s="1">
        <v>4501</v>
      </c>
      <c r="AL13" s="1">
        <v>3219</v>
      </c>
      <c r="AN13" s="1" t="s">
        <v>95</v>
      </c>
      <c r="AO13" s="1">
        <v>12</v>
      </c>
      <c r="AP13" s="1">
        <v>21</v>
      </c>
      <c r="AQ13" s="1">
        <v>2694</v>
      </c>
      <c r="AR13" s="1">
        <v>3223</v>
      </c>
      <c r="AS13" s="1">
        <v>3730</v>
      </c>
      <c r="AT13" s="1">
        <v>3967</v>
      </c>
      <c r="AU13" s="1">
        <v>4120</v>
      </c>
      <c r="AV13" s="1">
        <v>4236</v>
      </c>
      <c r="AW13" s="1">
        <v>4347</v>
      </c>
      <c r="AX13" s="1">
        <v>4869</v>
      </c>
      <c r="AY13" s="1">
        <v>3868</v>
      </c>
      <c r="BA13" s="1" t="s">
        <v>95</v>
      </c>
      <c r="BB13" s="1">
        <v>12</v>
      </c>
      <c r="BC13" s="1">
        <v>21</v>
      </c>
      <c r="BD13" s="1">
        <v>2293</v>
      </c>
      <c r="BE13" s="1">
        <v>2936</v>
      </c>
      <c r="BF13" s="1">
        <v>3470</v>
      </c>
      <c r="BG13" s="1">
        <v>3826</v>
      </c>
      <c r="BH13" s="1">
        <v>3965</v>
      </c>
      <c r="BI13" s="1">
        <v>4100</v>
      </c>
      <c r="BJ13" s="1">
        <v>4063</v>
      </c>
      <c r="BK13" s="1">
        <v>4403</v>
      </c>
      <c r="BL13" s="1">
        <v>3134</v>
      </c>
      <c r="BN13" s="1" t="s">
        <v>95</v>
      </c>
      <c r="BO13" s="1">
        <v>12</v>
      </c>
      <c r="BP13" s="1">
        <v>21</v>
      </c>
      <c r="BQ13" s="1">
        <v>2850</v>
      </c>
      <c r="BR13" s="1">
        <v>3446</v>
      </c>
      <c r="BS13" s="1">
        <v>4136</v>
      </c>
      <c r="BT13" s="1">
        <v>4287</v>
      </c>
      <c r="BU13" s="1">
        <v>4413</v>
      </c>
      <c r="BV13" s="1">
        <v>4481</v>
      </c>
      <c r="BW13" s="1">
        <v>4582</v>
      </c>
      <c r="BX13" s="1">
        <v>5893</v>
      </c>
      <c r="BY13" s="1">
        <v>4858</v>
      </c>
      <c r="CA13" s="1" t="s">
        <v>95</v>
      </c>
      <c r="CB13" s="1">
        <v>12</v>
      </c>
      <c r="CC13" s="1">
        <v>21</v>
      </c>
      <c r="CD13" s="1">
        <v>2139</v>
      </c>
      <c r="CE13" s="1">
        <v>2585</v>
      </c>
      <c r="CF13" s="1">
        <v>3074</v>
      </c>
      <c r="CG13" s="1">
        <v>3282</v>
      </c>
      <c r="CH13" s="1">
        <v>3409</v>
      </c>
      <c r="CI13" s="1">
        <v>3445</v>
      </c>
      <c r="CJ13" s="1">
        <v>3574</v>
      </c>
      <c r="CK13" s="1">
        <v>4105</v>
      </c>
      <c r="CL13" s="1">
        <v>3065</v>
      </c>
      <c r="CN13" s="1" t="s">
        <v>95</v>
      </c>
      <c r="CO13" s="1">
        <v>12</v>
      </c>
      <c r="CP13" s="1">
        <v>21</v>
      </c>
      <c r="CQ13" s="1">
        <v>2156</v>
      </c>
      <c r="CR13" s="1">
        <v>2651</v>
      </c>
      <c r="CS13" s="1">
        <v>3163</v>
      </c>
      <c r="CT13" s="1">
        <v>3286</v>
      </c>
      <c r="CU13" s="1">
        <v>3463</v>
      </c>
      <c r="CV13" s="1">
        <v>3604</v>
      </c>
      <c r="CW13" s="1">
        <v>3568</v>
      </c>
      <c r="CX13" s="1">
        <v>4083</v>
      </c>
      <c r="CY13" s="1">
        <v>3055</v>
      </c>
      <c r="DA13" s="1" t="s">
        <v>95</v>
      </c>
      <c r="DB13" s="1">
        <v>12</v>
      </c>
      <c r="DC13" s="1">
        <v>21</v>
      </c>
      <c r="DD13" s="1">
        <v>2973</v>
      </c>
      <c r="DE13" s="1">
        <v>3689</v>
      </c>
      <c r="DF13" s="1">
        <v>4332</v>
      </c>
      <c r="DG13" s="1">
        <v>4547</v>
      </c>
      <c r="DH13" s="1">
        <v>4612</v>
      </c>
      <c r="DI13" s="1">
        <v>4690</v>
      </c>
      <c r="DJ13" s="1">
        <v>4757</v>
      </c>
      <c r="DK13" s="1">
        <v>5654</v>
      </c>
      <c r="DL13" s="1">
        <v>4586</v>
      </c>
      <c r="DN13" s="1" t="s">
        <v>95</v>
      </c>
      <c r="DO13" s="1">
        <v>12</v>
      </c>
      <c r="DP13" s="1">
        <v>21</v>
      </c>
      <c r="DQ13" s="1">
        <v>1753</v>
      </c>
      <c r="DR13" s="1">
        <v>2507</v>
      </c>
      <c r="DS13" s="1">
        <v>3190</v>
      </c>
      <c r="DT13" s="1">
        <v>3503</v>
      </c>
      <c r="DU13" s="1">
        <v>3557</v>
      </c>
      <c r="DV13" s="1">
        <v>3699</v>
      </c>
      <c r="DW13" s="1">
        <v>3655</v>
      </c>
      <c r="DX13" s="1">
        <v>4843</v>
      </c>
      <c r="DY13" s="1">
        <v>3577</v>
      </c>
      <c r="EA13" s="1" t="s">
        <v>95</v>
      </c>
      <c r="EB13" s="1">
        <v>12</v>
      </c>
      <c r="EC13" s="1">
        <v>21</v>
      </c>
      <c r="ED13" s="1">
        <v>2225</v>
      </c>
      <c r="EE13" s="1">
        <v>2796</v>
      </c>
      <c r="EF13" s="1">
        <v>3318</v>
      </c>
      <c r="EG13" s="1">
        <v>3535</v>
      </c>
      <c r="EH13" s="1">
        <v>3607</v>
      </c>
      <c r="EI13" s="1">
        <v>3745</v>
      </c>
      <c r="EJ13" s="1">
        <v>3843</v>
      </c>
      <c r="EK13" s="1">
        <v>4709</v>
      </c>
      <c r="EL13" s="1">
        <v>3605</v>
      </c>
      <c r="EN13" s="1" t="s">
        <v>95</v>
      </c>
      <c r="EO13" s="1">
        <v>12</v>
      </c>
      <c r="EP13" s="1">
        <v>21</v>
      </c>
      <c r="EQ13" s="1">
        <v>1846</v>
      </c>
      <c r="ER13" s="1">
        <v>2612</v>
      </c>
      <c r="ES13" s="1">
        <v>3313</v>
      </c>
      <c r="ET13" s="1">
        <v>3598</v>
      </c>
      <c r="EU13" s="1">
        <v>3667</v>
      </c>
      <c r="EV13" s="1">
        <v>3762</v>
      </c>
      <c r="EW13" s="1">
        <v>3872</v>
      </c>
      <c r="EX13" s="1">
        <v>5065</v>
      </c>
      <c r="EY13" s="1">
        <v>3818</v>
      </c>
      <c r="FA13" s="1" t="s">
        <v>95</v>
      </c>
      <c r="FB13" s="1">
        <v>12</v>
      </c>
      <c r="FC13" s="1">
        <v>21</v>
      </c>
      <c r="FD13" s="1">
        <v>1961</v>
      </c>
      <c r="FE13" s="1">
        <v>2671</v>
      </c>
      <c r="FF13" s="1">
        <v>3356</v>
      </c>
      <c r="FG13" s="1">
        <v>3640</v>
      </c>
      <c r="FH13" s="1">
        <v>3730</v>
      </c>
      <c r="FI13" s="1">
        <v>3791</v>
      </c>
      <c r="FJ13" s="1">
        <v>3926</v>
      </c>
      <c r="FK13" s="1">
        <v>4784</v>
      </c>
      <c r="FL13" s="1">
        <v>3787</v>
      </c>
      <c r="FN13" s="1" t="s">
        <v>95</v>
      </c>
      <c r="FO13" s="1">
        <v>12</v>
      </c>
      <c r="FP13" s="1">
        <v>21</v>
      </c>
      <c r="FQ13" s="1">
        <v>2454</v>
      </c>
      <c r="FR13" s="1">
        <v>3053</v>
      </c>
      <c r="FS13" s="1">
        <v>3694</v>
      </c>
      <c r="FT13" s="1">
        <v>3906</v>
      </c>
      <c r="FU13" s="1">
        <v>4047</v>
      </c>
      <c r="FV13" s="1">
        <v>4174</v>
      </c>
      <c r="FW13" s="1">
        <v>4257</v>
      </c>
      <c r="FX13" s="1">
        <v>5225</v>
      </c>
      <c r="FY13" s="1">
        <v>3959</v>
      </c>
      <c r="GA13" s="1" t="s">
        <v>95</v>
      </c>
      <c r="GB13" s="1">
        <v>12</v>
      </c>
      <c r="GC13" s="1">
        <v>21</v>
      </c>
      <c r="GD13" s="1">
        <v>2287</v>
      </c>
      <c r="GE13" s="1">
        <v>2807</v>
      </c>
      <c r="GF13" s="1">
        <v>3444</v>
      </c>
      <c r="GG13" s="1">
        <v>3607</v>
      </c>
      <c r="GH13" s="1">
        <v>3733</v>
      </c>
      <c r="GI13" s="1">
        <v>3789</v>
      </c>
      <c r="GJ13" s="1">
        <v>3837</v>
      </c>
      <c r="GK13" s="1">
        <v>4111</v>
      </c>
      <c r="GL13" s="1">
        <v>2935</v>
      </c>
      <c r="GN13" s="1" t="s">
        <v>95</v>
      </c>
      <c r="GO13" s="1">
        <v>12</v>
      </c>
      <c r="GP13" s="1">
        <v>21</v>
      </c>
      <c r="GQ13" s="1">
        <v>1988</v>
      </c>
      <c r="GR13" s="1">
        <v>2497</v>
      </c>
      <c r="GS13" s="1">
        <v>3074</v>
      </c>
      <c r="GT13" s="1">
        <v>3267</v>
      </c>
      <c r="GU13" s="1">
        <v>3380</v>
      </c>
      <c r="GV13" s="1">
        <v>3494</v>
      </c>
      <c r="GW13" s="1">
        <v>3530</v>
      </c>
      <c r="GX13" s="1">
        <v>3766</v>
      </c>
      <c r="GY13" s="1">
        <v>2624</v>
      </c>
      <c r="PA13" s="1" t="s">
        <v>87</v>
      </c>
      <c r="PB13" s="1">
        <v>13</v>
      </c>
      <c r="PC13" s="1">
        <v>2166</v>
      </c>
      <c r="PD13" s="1">
        <v>2706</v>
      </c>
      <c r="PE13" s="1">
        <v>3350</v>
      </c>
      <c r="PF13" s="1">
        <v>3554</v>
      </c>
      <c r="PG13" s="1">
        <v>3736</v>
      </c>
      <c r="PH13" s="1">
        <v>3818</v>
      </c>
      <c r="PI13" s="1">
        <v>3952</v>
      </c>
      <c r="PJ13" s="1">
        <v>4798</v>
      </c>
      <c r="PK13" s="1">
        <v>3755</v>
      </c>
      <c r="PM13" s="1" t="s">
        <v>87</v>
      </c>
      <c r="PN13" s="1">
        <v>13</v>
      </c>
      <c r="PO13" s="1">
        <v>2395</v>
      </c>
      <c r="PP13" s="1">
        <v>3089</v>
      </c>
      <c r="PQ13" s="1">
        <v>3740</v>
      </c>
      <c r="PR13" s="1">
        <v>4200</v>
      </c>
      <c r="PS13" s="1">
        <v>4436</v>
      </c>
      <c r="PT13" s="1">
        <v>4489</v>
      </c>
      <c r="PU13" s="1">
        <v>4578</v>
      </c>
      <c r="PV13" s="1">
        <v>5566</v>
      </c>
      <c r="PW13" s="1">
        <v>4056</v>
      </c>
      <c r="PY13" s="1" t="s">
        <v>87</v>
      </c>
      <c r="PZ13" s="1">
        <v>13</v>
      </c>
      <c r="QA13" s="1">
        <v>10272</v>
      </c>
      <c r="QB13" s="1">
        <v>9713</v>
      </c>
      <c r="QC13" s="1">
        <v>9469</v>
      </c>
      <c r="QD13" s="1">
        <v>9636</v>
      </c>
      <c r="QE13" s="1">
        <v>9346</v>
      </c>
      <c r="QF13" s="1">
        <v>9236</v>
      </c>
      <c r="QG13" s="1">
        <v>8997</v>
      </c>
      <c r="QH13" s="1">
        <v>7880</v>
      </c>
      <c r="QI13" s="1">
        <v>6892</v>
      </c>
      <c r="QK13" s="1" t="s">
        <v>87</v>
      </c>
      <c r="QL13" s="1">
        <v>13</v>
      </c>
      <c r="QM13" s="1">
        <v>2431</v>
      </c>
      <c r="QN13" s="1">
        <v>3041</v>
      </c>
      <c r="QO13" s="1">
        <v>3720</v>
      </c>
      <c r="QP13" s="1">
        <v>4092</v>
      </c>
      <c r="QQ13" s="1">
        <v>4201</v>
      </c>
      <c r="QR13" s="1">
        <v>4386</v>
      </c>
      <c r="QS13" s="1">
        <v>4417</v>
      </c>
      <c r="QT13" s="1">
        <v>5690</v>
      </c>
      <c r="QU13" s="1">
        <v>4583</v>
      </c>
      <c r="QW13" s="1" t="s">
        <v>87</v>
      </c>
      <c r="QX13" s="1">
        <v>13</v>
      </c>
      <c r="QY13" s="1">
        <v>3095</v>
      </c>
      <c r="QZ13" s="1">
        <v>3874</v>
      </c>
      <c r="RA13" s="1">
        <v>4741</v>
      </c>
      <c r="RB13" s="1">
        <v>5240</v>
      </c>
      <c r="RC13" s="1">
        <v>5721</v>
      </c>
      <c r="RD13" s="1">
        <v>5982</v>
      </c>
      <c r="RE13" s="1">
        <v>6013</v>
      </c>
      <c r="RF13" s="1">
        <v>6608</v>
      </c>
      <c r="RG13" s="1">
        <v>5421</v>
      </c>
    </row>
    <row r="14" spans="1:475" ht="136">
      <c r="A14" s="1" t="s">
        <v>56</v>
      </c>
      <c r="B14" s="1">
        <v>6</v>
      </c>
      <c r="C14" s="1">
        <v>18</v>
      </c>
      <c r="D14" s="1">
        <v>2777</v>
      </c>
      <c r="E14" s="1">
        <v>3442</v>
      </c>
      <c r="F14" s="1">
        <v>4121</v>
      </c>
      <c r="G14" s="1">
        <v>4477</v>
      </c>
      <c r="H14" s="1">
        <v>4628</v>
      </c>
      <c r="I14" s="1">
        <v>4790</v>
      </c>
      <c r="J14" s="1">
        <v>4905</v>
      </c>
      <c r="K14" s="1">
        <v>6638</v>
      </c>
      <c r="L14" s="1">
        <v>4887</v>
      </c>
      <c r="N14" s="1" t="s">
        <v>96</v>
      </c>
      <c r="O14" s="1">
        <v>13</v>
      </c>
      <c r="P14" s="1">
        <v>22</v>
      </c>
      <c r="Q14" s="1">
        <v>2426</v>
      </c>
      <c r="R14" s="1">
        <v>2864</v>
      </c>
      <c r="S14" s="1">
        <v>3345</v>
      </c>
      <c r="T14" s="1">
        <v>3637</v>
      </c>
      <c r="U14" s="1">
        <v>4000</v>
      </c>
      <c r="V14" s="1">
        <v>4139</v>
      </c>
      <c r="W14" s="1">
        <v>4141</v>
      </c>
      <c r="X14" s="1">
        <v>4514</v>
      </c>
      <c r="Y14" s="1">
        <v>3682</v>
      </c>
      <c r="AA14" s="1" t="s">
        <v>96</v>
      </c>
      <c r="AB14" s="1">
        <v>13</v>
      </c>
      <c r="AC14" s="1">
        <v>22</v>
      </c>
      <c r="AD14" s="1">
        <v>2148</v>
      </c>
      <c r="AE14" s="1">
        <v>2790</v>
      </c>
      <c r="AF14" s="1">
        <v>3483</v>
      </c>
      <c r="AG14" s="1">
        <v>3815</v>
      </c>
      <c r="AH14" s="1">
        <v>4036</v>
      </c>
      <c r="AI14" s="1">
        <v>4161</v>
      </c>
      <c r="AJ14" s="1">
        <v>4246</v>
      </c>
      <c r="AK14" s="1">
        <v>4491</v>
      </c>
      <c r="AL14" s="1">
        <v>3204</v>
      </c>
      <c r="AN14" s="1" t="s">
        <v>96</v>
      </c>
      <c r="AO14" s="1">
        <v>13</v>
      </c>
      <c r="AP14" s="1">
        <v>22</v>
      </c>
      <c r="AQ14" s="1">
        <v>2475</v>
      </c>
      <c r="AR14" s="1">
        <v>2990</v>
      </c>
      <c r="AS14" s="1">
        <v>3490</v>
      </c>
      <c r="AT14" s="1">
        <v>3831</v>
      </c>
      <c r="AU14" s="1">
        <v>3963</v>
      </c>
      <c r="AV14" s="1">
        <v>3984</v>
      </c>
      <c r="AW14" s="1">
        <v>4067</v>
      </c>
      <c r="AX14" s="1">
        <v>4584</v>
      </c>
      <c r="AY14" s="1">
        <v>3554</v>
      </c>
      <c r="BA14" s="1" t="s">
        <v>96</v>
      </c>
      <c r="BB14" s="1">
        <v>13</v>
      </c>
      <c r="BC14" s="1">
        <v>22</v>
      </c>
      <c r="BD14" s="1">
        <v>2106</v>
      </c>
      <c r="BE14" s="1">
        <v>2722</v>
      </c>
      <c r="BF14" s="1">
        <v>3301</v>
      </c>
      <c r="BG14" s="1">
        <v>3812</v>
      </c>
      <c r="BH14" s="1">
        <v>3833</v>
      </c>
      <c r="BI14" s="1">
        <v>3992</v>
      </c>
      <c r="BJ14" s="1">
        <v>4010</v>
      </c>
      <c r="BK14" s="1">
        <v>4449</v>
      </c>
      <c r="BL14" s="1">
        <v>3159</v>
      </c>
      <c r="BN14" s="1" t="s">
        <v>96</v>
      </c>
      <c r="BO14" s="1">
        <v>13</v>
      </c>
      <c r="BP14" s="1">
        <v>22</v>
      </c>
      <c r="BQ14" s="1">
        <v>2521</v>
      </c>
      <c r="BR14" s="1">
        <v>3062</v>
      </c>
      <c r="BS14" s="1">
        <v>3809</v>
      </c>
      <c r="BT14" s="1">
        <v>4114</v>
      </c>
      <c r="BU14" s="1">
        <v>4179</v>
      </c>
      <c r="BV14" s="1">
        <v>4315</v>
      </c>
      <c r="BW14" s="1">
        <v>4373</v>
      </c>
      <c r="BX14" s="1">
        <v>5554</v>
      </c>
      <c r="BY14" s="1">
        <v>4753</v>
      </c>
      <c r="CA14" s="1" t="s">
        <v>96</v>
      </c>
      <c r="CB14" s="1">
        <v>13</v>
      </c>
      <c r="CC14" s="1">
        <v>22</v>
      </c>
      <c r="CD14" s="1">
        <v>2263</v>
      </c>
      <c r="CE14" s="1">
        <v>2752</v>
      </c>
      <c r="CF14" s="1">
        <v>3496</v>
      </c>
      <c r="CG14" s="1">
        <v>3765</v>
      </c>
      <c r="CH14" s="1">
        <v>3885</v>
      </c>
      <c r="CI14" s="1">
        <v>3987</v>
      </c>
      <c r="CJ14" s="1">
        <v>4055</v>
      </c>
      <c r="CK14" s="1">
        <v>4878</v>
      </c>
      <c r="CL14" s="1">
        <v>3953</v>
      </c>
      <c r="CN14" s="1" t="s">
        <v>96</v>
      </c>
      <c r="CO14" s="1">
        <v>13</v>
      </c>
      <c r="CP14" s="1">
        <v>22</v>
      </c>
      <c r="CQ14" s="1">
        <v>2133</v>
      </c>
      <c r="CR14" s="1">
        <v>2697</v>
      </c>
      <c r="CS14" s="1">
        <v>3456</v>
      </c>
      <c r="CT14" s="1">
        <v>3666</v>
      </c>
      <c r="CU14" s="1">
        <v>3796</v>
      </c>
      <c r="CV14" s="1">
        <v>3885</v>
      </c>
      <c r="CW14" s="1">
        <v>3899</v>
      </c>
      <c r="CX14" s="1">
        <v>4584</v>
      </c>
      <c r="CY14" s="1">
        <v>3818</v>
      </c>
      <c r="DA14" s="1" t="s">
        <v>96</v>
      </c>
      <c r="DB14" s="1">
        <v>13</v>
      </c>
      <c r="DC14" s="1">
        <v>22</v>
      </c>
      <c r="DD14" s="1">
        <v>2353</v>
      </c>
      <c r="DE14" s="1">
        <v>3075</v>
      </c>
      <c r="DF14" s="1">
        <v>3845</v>
      </c>
      <c r="DG14" s="1">
        <v>4240</v>
      </c>
      <c r="DH14" s="1">
        <v>4245</v>
      </c>
      <c r="DI14" s="1">
        <v>4342</v>
      </c>
      <c r="DJ14" s="1">
        <v>4403</v>
      </c>
      <c r="DK14" s="1">
        <v>5101</v>
      </c>
      <c r="DL14" s="1">
        <v>4300</v>
      </c>
      <c r="DN14" s="1" t="s">
        <v>96</v>
      </c>
      <c r="DO14" s="1">
        <v>13</v>
      </c>
      <c r="DP14" s="1">
        <v>22</v>
      </c>
      <c r="DQ14" s="1">
        <v>1346</v>
      </c>
      <c r="DR14" s="1">
        <v>1996</v>
      </c>
      <c r="DS14" s="1">
        <v>2719</v>
      </c>
      <c r="DT14" s="1">
        <v>3046</v>
      </c>
      <c r="DU14" s="1">
        <v>3198</v>
      </c>
      <c r="DV14" s="1">
        <v>3275</v>
      </c>
      <c r="DW14" s="1">
        <v>3370</v>
      </c>
      <c r="DX14" s="1">
        <v>4403</v>
      </c>
      <c r="DY14" s="1">
        <v>3375</v>
      </c>
      <c r="EA14" s="1" t="s">
        <v>96</v>
      </c>
      <c r="EB14" s="1">
        <v>13</v>
      </c>
      <c r="EC14" s="1">
        <v>22</v>
      </c>
      <c r="ED14" s="1">
        <v>2181</v>
      </c>
      <c r="EE14" s="1">
        <v>2750</v>
      </c>
      <c r="EF14" s="1">
        <v>3445</v>
      </c>
      <c r="EG14" s="1">
        <v>3673</v>
      </c>
      <c r="EH14" s="1">
        <v>3757</v>
      </c>
      <c r="EI14" s="1">
        <v>3924</v>
      </c>
      <c r="EJ14" s="1">
        <v>3964</v>
      </c>
      <c r="EK14" s="1">
        <v>4897</v>
      </c>
      <c r="EL14" s="1">
        <v>4053</v>
      </c>
      <c r="EN14" s="1" t="s">
        <v>96</v>
      </c>
      <c r="EO14" s="1">
        <v>13</v>
      </c>
      <c r="EP14" s="1">
        <v>22</v>
      </c>
      <c r="EQ14" s="1">
        <v>1286</v>
      </c>
      <c r="ER14" s="1">
        <v>1951</v>
      </c>
      <c r="ES14" s="1">
        <v>2783</v>
      </c>
      <c r="ET14" s="1">
        <v>3148</v>
      </c>
      <c r="EU14" s="1">
        <v>3202</v>
      </c>
      <c r="EV14" s="1">
        <v>3340</v>
      </c>
      <c r="EW14" s="1">
        <v>3443</v>
      </c>
      <c r="EX14" s="1">
        <v>4525</v>
      </c>
      <c r="EY14" s="1">
        <v>3521</v>
      </c>
      <c r="FA14" s="1" t="s">
        <v>96</v>
      </c>
      <c r="FB14" s="1">
        <v>13</v>
      </c>
      <c r="FC14" s="1">
        <v>22</v>
      </c>
      <c r="FD14" s="1">
        <v>1473</v>
      </c>
      <c r="FE14" s="1">
        <v>2119</v>
      </c>
      <c r="FF14" s="1">
        <v>2933</v>
      </c>
      <c r="FG14" s="1">
        <v>3202</v>
      </c>
      <c r="FH14" s="1">
        <v>3310</v>
      </c>
      <c r="FI14" s="1">
        <v>3470</v>
      </c>
      <c r="FJ14" s="1">
        <v>3505</v>
      </c>
      <c r="FK14" s="1">
        <v>4356</v>
      </c>
      <c r="FL14" s="1">
        <v>3510</v>
      </c>
      <c r="FN14" s="1" t="s">
        <v>96</v>
      </c>
      <c r="FO14" s="1">
        <v>13</v>
      </c>
      <c r="FP14" s="1">
        <v>22</v>
      </c>
      <c r="FQ14" s="1">
        <v>2293</v>
      </c>
      <c r="FR14" s="1">
        <v>2852</v>
      </c>
      <c r="FS14" s="1">
        <v>3579</v>
      </c>
      <c r="FT14" s="1">
        <v>4022</v>
      </c>
      <c r="FU14" s="1">
        <v>4095</v>
      </c>
      <c r="FV14" s="1">
        <v>4232</v>
      </c>
      <c r="FW14" s="1">
        <v>4361</v>
      </c>
      <c r="FX14" s="1">
        <v>5211</v>
      </c>
      <c r="FY14" s="1">
        <v>3934</v>
      </c>
      <c r="GA14" s="1" t="s">
        <v>96</v>
      </c>
      <c r="GB14" s="1">
        <v>13</v>
      </c>
      <c r="GC14" s="1">
        <v>22</v>
      </c>
      <c r="GD14" s="1">
        <v>2067</v>
      </c>
      <c r="GE14" s="1">
        <v>2576</v>
      </c>
      <c r="GF14" s="1">
        <v>3240</v>
      </c>
      <c r="GG14" s="1">
        <v>3507</v>
      </c>
      <c r="GH14" s="1">
        <v>3652</v>
      </c>
      <c r="GI14" s="1">
        <v>3800</v>
      </c>
      <c r="GJ14" s="1">
        <v>3770</v>
      </c>
      <c r="GK14" s="1">
        <v>4102</v>
      </c>
      <c r="GL14" s="1">
        <v>2937</v>
      </c>
      <c r="GN14" s="1" t="s">
        <v>96</v>
      </c>
      <c r="GO14" s="1">
        <v>13</v>
      </c>
      <c r="GP14" s="1">
        <v>22</v>
      </c>
      <c r="GQ14" s="1">
        <v>1833</v>
      </c>
      <c r="GR14" s="1">
        <v>2317</v>
      </c>
      <c r="GS14" s="1">
        <v>2878</v>
      </c>
      <c r="GT14" s="1">
        <v>3182</v>
      </c>
      <c r="GU14" s="1">
        <v>3280</v>
      </c>
      <c r="GV14" s="1">
        <v>3286</v>
      </c>
      <c r="GW14" s="1">
        <v>3400</v>
      </c>
      <c r="GX14" s="1">
        <v>3645</v>
      </c>
      <c r="GY14" s="1">
        <v>2585</v>
      </c>
      <c r="PA14" s="1" t="s">
        <v>88</v>
      </c>
      <c r="PB14" s="1">
        <v>14</v>
      </c>
      <c r="PC14" s="1">
        <v>2357</v>
      </c>
      <c r="PD14" s="1">
        <v>2975</v>
      </c>
      <c r="PE14" s="1">
        <v>3666</v>
      </c>
      <c r="PF14" s="1">
        <v>3891</v>
      </c>
      <c r="PG14" s="1">
        <v>4077</v>
      </c>
      <c r="PH14" s="1">
        <v>4144</v>
      </c>
      <c r="PI14" s="1">
        <v>4179</v>
      </c>
      <c r="PJ14" s="1">
        <v>5415</v>
      </c>
      <c r="PK14" s="1">
        <v>3828</v>
      </c>
      <c r="PM14" s="1" t="s">
        <v>88</v>
      </c>
      <c r="PN14" s="1">
        <v>14</v>
      </c>
      <c r="PO14" s="1">
        <v>1564</v>
      </c>
      <c r="PP14" s="1">
        <v>1710</v>
      </c>
      <c r="PQ14" s="1">
        <v>1805</v>
      </c>
      <c r="PR14" s="1">
        <v>1826</v>
      </c>
      <c r="PS14" s="1">
        <v>1867</v>
      </c>
      <c r="PT14" s="1">
        <v>1914</v>
      </c>
      <c r="PU14" s="1">
        <v>1868</v>
      </c>
      <c r="PV14" s="1">
        <v>2005</v>
      </c>
      <c r="PW14" s="1">
        <v>1550</v>
      </c>
      <c r="PY14" s="1" t="s">
        <v>88</v>
      </c>
      <c r="PZ14" s="1">
        <v>14</v>
      </c>
      <c r="QA14" s="1">
        <v>9601</v>
      </c>
      <c r="QB14" s="1">
        <v>9103</v>
      </c>
      <c r="QC14" s="1">
        <v>8923</v>
      </c>
      <c r="QD14" s="1">
        <v>9122</v>
      </c>
      <c r="QE14" s="1">
        <v>8894</v>
      </c>
      <c r="QF14" s="1">
        <v>8871</v>
      </c>
      <c r="QG14" s="1">
        <v>8722</v>
      </c>
      <c r="QH14" s="1">
        <v>7640</v>
      </c>
      <c r="QI14" s="1">
        <v>6808</v>
      </c>
      <c r="QK14" s="1" t="s">
        <v>88</v>
      </c>
      <c r="QL14" s="1">
        <v>14</v>
      </c>
      <c r="QM14" s="1">
        <v>2737</v>
      </c>
      <c r="QN14" s="1">
        <v>3454</v>
      </c>
      <c r="QO14" s="1">
        <v>4236</v>
      </c>
      <c r="QP14" s="1">
        <v>4619</v>
      </c>
      <c r="QQ14" s="1">
        <v>4733</v>
      </c>
      <c r="QR14" s="1">
        <v>4877</v>
      </c>
      <c r="QS14" s="1">
        <v>4872</v>
      </c>
      <c r="QT14" s="1">
        <v>6484</v>
      </c>
      <c r="QU14" s="1">
        <v>4811</v>
      </c>
      <c r="QW14" s="1" t="s">
        <v>88</v>
      </c>
      <c r="QX14" s="1">
        <v>14</v>
      </c>
      <c r="QY14" s="1">
        <v>3453</v>
      </c>
      <c r="QZ14" s="1">
        <v>4308</v>
      </c>
      <c r="RA14" s="1">
        <v>5263</v>
      </c>
      <c r="RB14" s="1">
        <v>5663</v>
      </c>
      <c r="RC14" s="1">
        <v>5731</v>
      </c>
      <c r="RD14" s="1">
        <v>5951</v>
      </c>
      <c r="RE14" s="1">
        <v>6004</v>
      </c>
      <c r="RF14" s="1">
        <v>7660</v>
      </c>
      <c r="RG14" s="1">
        <v>5984</v>
      </c>
    </row>
    <row r="15" spans="1:475" ht="136">
      <c r="A15" s="1" t="s">
        <v>57</v>
      </c>
      <c r="B15" s="1">
        <v>7</v>
      </c>
      <c r="C15" s="1">
        <v>19</v>
      </c>
      <c r="D15" s="1">
        <v>2697</v>
      </c>
      <c r="E15" s="1">
        <v>3343</v>
      </c>
      <c r="F15" s="1">
        <v>3987</v>
      </c>
      <c r="G15" s="1">
        <v>4322</v>
      </c>
      <c r="H15" s="1">
        <v>4517</v>
      </c>
      <c r="I15" s="1">
        <v>4640</v>
      </c>
      <c r="J15" s="1">
        <v>4830</v>
      </c>
      <c r="K15" s="1">
        <v>6400</v>
      </c>
      <c r="L15" s="1">
        <v>4723</v>
      </c>
      <c r="N15" s="1" t="s">
        <v>97</v>
      </c>
      <c r="O15" s="1">
        <v>14</v>
      </c>
      <c r="P15" s="1">
        <v>23</v>
      </c>
      <c r="Q15" s="1">
        <v>2458</v>
      </c>
      <c r="R15" s="1">
        <v>2935</v>
      </c>
      <c r="S15" s="1">
        <v>3433</v>
      </c>
      <c r="T15" s="1">
        <v>3701</v>
      </c>
      <c r="U15" s="1">
        <v>4197</v>
      </c>
      <c r="V15" s="1">
        <v>4354</v>
      </c>
      <c r="W15" s="1">
        <v>4341</v>
      </c>
      <c r="X15" s="1">
        <v>4800</v>
      </c>
      <c r="Y15" s="1">
        <v>3820</v>
      </c>
      <c r="AA15" s="1" t="s">
        <v>97</v>
      </c>
      <c r="AB15" s="1">
        <v>14</v>
      </c>
      <c r="AC15" s="1">
        <v>23</v>
      </c>
      <c r="AD15" s="1">
        <v>2227</v>
      </c>
      <c r="AE15" s="1">
        <v>2942</v>
      </c>
      <c r="AF15" s="1">
        <v>3764</v>
      </c>
      <c r="AG15" s="1">
        <v>4110</v>
      </c>
      <c r="AH15" s="1">
        <v>4283</v>
      </c>
      <c r="AI15" s="1">
        <v>4478</v>
      </c>
      <c r="AJ15" s="1">
        <v>4499</v>
      </c>
      <c r="AK15" s="1">
        <v>4957</v>
      </c>
      <c r="AL15" s="1">
        <v>3513</v>
      </c>
      <c r="AN15" s="1" t="s">
        <v>97</v>
      </c>
      <c r="AO15" s="1">
        <v>14</v>
      </c>
      <c r="AP15" s="1">
        <v>23</v>
      </c>
      <c r="AQ15" s="1">
        <v>2521</v>
      </c>
      <c r="AR15" s="1">
        <v>3047</v>
      </c>
      <c r="AS15" s="1">
        <v>3672</v>
      </c>
      <c r="AT15" s="1">
        <v>3982</v>
      </c>
      <c r="AU15" s="1">
        <v>4129</v>
      </c>
      <c r="AV15" s="1">
        <v>4192</v>
      </c>
      <c r="AW15" s="1">
        <v>4262</v>
      </c>
      <c r="AX15" s="1">
        <v>4927</v>
      </c>
      <c r="AY15" s="1">
        <v>3779</v>
      </c>
      <c r="BA15" s="1" t="s">
        <v>97</v>
      </c>
      <c r="BB15" s="1">
        <v>14</v>
      </c>
      <c r="BC15" s="1">
        <v>23</v>
      </c>
      <c r="BD15" s="1">
        <v>2365</v>
      </c>
      <c r="BE15" s="1">
        <v>3126</v>
      </c>
      <c r="BF15" s="1">
        <v>3711</v>
      </c>
      <c r="BG15" s="1">
        <v>4369</v>
      </c>
      <c r="BH15" s="1">
        <v>4599</v>
      </c>
      <c r="BI15" s="1">
        <v>4703</v>
      </c>
      <c r="BJ15" s="1">
        <v>4747</v>
      </c>
      <c r="BK15" s="1">
        <v>5404</v>
      </c>
      <c r="BL15" s="1">
        <v>3956</v>
      </c>
      <c r="BN15" s="1" t="s">
        <v>97</v>
      </c>
      <c r="BO15" s="1">
        <v>14</v>
      </c>
      <c r="BP15" s="1">
        <v>23</v>
      </c>
      <c r="BQ15" s="1">
        <v>2771</v>
      </c>
      <c r="BR15" s="1">
        <v>3416</v>
      </c>
      <c r="BS15" s="1">
        <v>4172</v>
      </c>
      <c r="BT15" s="1">
        <v>4505</v>
      </c>
      <c r="BU15" s="1">
        <v>4598</v>
      </c>
      <c r="BV15" s="1">
        <v>4812</v>
      </c>
      <c r="BW15" s="1">
        <v>4834</v>
      </c>
      <c r="BX15" s="1">
        <v>6031</v>
      </c>
      <c r="BY15" s="1">
        <v>4851</v>
      </c>
      <c r="CA15" s="1" t="s">
        <v>97</v>
      </c>
      <c r="CB15" s="1">
        <v>14</v>
      </c>
      <c r="CC15" s="1">
        <v>23</v>
      </c>
      <c r="CD15" s="1">
        <v>2077</v>
      </c>
      <c r="CE15" s="1">
        <v>2617</v>
      </c>
      <c r="CF15" s="1">
        <v>3201</v>
      </c>
      <c r="CG15" s="1">
        <v>3426</v>
      </c>
      <c r="CH15" s="1">
        <v>3579</v>
      </c>
      <c r="CI15" s="1">
        <v>3752</v>
      </c>
      <c r="CJ15" s="1">
        <v>3845</v>
      </c>
      <c r="CK15" s="1">
        <v>4625</v>
      </c>
      <c r="CL15" s="1">
        <v>3345</v>
      </c>
      <c r="CN15" s="1" t="s">
        <v>97</v>
      </c>
      <c r="CO15" s="1">
        <v>14</v>
      </c>
      <c r="CP15" s="1">
        <v>23</v>
      </c>
      <c r="CQ15" s="1">
        <v>2090</v>
      </c>
      <c r="CR15" s="1">
        <v>2614</v>
      </c>
      <c r="CS15" s="1">
        <v>3292</v>
      </c>
      <c r="CT15" s="1">
        <v>3556</v>
      </c>
      <c r="CU15" s="1">
        <v>3663</v>
      </c>
      <c r="CV15" s="1">
        <v>3749</v>
      </c>
      <c r="CW15" s="1">
        <v>3849</v>
      </c>
      <c r="CX15" s="1">
        <v>4573</v>
      </c>
      <c r="CY15" s="1">
        <v>3409</v>
      </c>
      <c r="DA15" s="1" t="s">
        <v>97</v>
      </c>
      <c r="DB15" s="1">
        <v>14</v>
      </c>
      <c r="DC15" s="1">
        <v>23</v>
      </c>
      <c r="DD15" s="1">
        <v>2656</v>
      </c>
      <c r="DE15" s="1">
        <v>3457</v>
      </c>
      <c r="DF15" s="1">
        <v>4277</v>
      </c>
      <c r="DG15" s="1">
        <v>4596</v>
      </c>
      <c r="DH15" s="1">
        <v>4730</v>
      </c>
      <c r="DI15" s="1">
        <v>4690</v>
      </c>
      <c r="DJ15" s="1">
        <v>4888</v>
      </c>
      <c r="DK15" s="1">
        <v>6000</v>
      </c>
      <c r="DL15" s="1">
        <v>4715</v>
      </c>
      <c r="DN15" s="1" t="s">
        <v>97</v>
      </c>
      <c r="DO15" s="1">
        <v>14</v>
      </c>
      <c r="DP15" s="1">
        <v>23</v>
      </c>
      <c r="DQ15" s="1">
        <v>1620</v>
      </c>
      <c r="DR15" s="1">
        <v>2424</v>
      </c>
      <c r="DS15" s="1">
        <v>3219</v>
      </c>
      <c r="DT15" s="1">
        <v>3589</v>
      </c>
      <c r="DU15" s="1">
        <v>3765</v>
      </c>
      <c r="DV15" s="1">
        <v>3895</v>
      </c>
      <c r="DW15" s="1">
        <v>3925</v>
      </c>
      <c r="DX15" s="1">
        <v>5184</v>
      </c>
      <c r="DY15" s="1">
        <v>3747</v>
      </c>
      <c r="EA15" s="1" t="s">
        <v>97</v>
      </c>
      <c r="EB15" s="1">
        <v>14</v>
      </c>
      <c r="EC15" s="1">
        <v>23</v>
      </c>
      <c r="ED15" s="1">
        <v>2245</v>
      </c>
      <c r="EE15" s="1">
        <v>2873</v>
      </c>
      <c r="EF15" s="1">
        <v>3570</v>
      </c>
      <c r="EG15" s="1">
        <v>3901</v>
      </c>
      <c r="EH15" s="1">
        <v>4016</v>
      </c>
      <c r="EI15" s="1">
        <v>4063</v>
      </c>
      <c r="EJ15" s="1">
        <v>4244</v>
      </c>
      <c r="EK15" s="1">
        <v>5238</v>
      </c>
      <c r="EL15" s="1">
        <v>4018</v>
      </c>
      <c r="EN15" s="1" t="s">
        <v>97</v>
      </c>
      <c r="EO15" s="1">
        <v>14</v>
      </c>
      <c r="EP15" s="1">
        <v>23</v>
      </c>
      <c r="EQ15" s="1">
        <v>1641</v>
      </c>
      <c r="ER15" s="1">
        <v>2440</v>
      </c>
      <c r="ES15" s="1">
        <v>3299</v>
      </c>
      <c r="ET15" s="1">
        <v>3686</v>
      </c>
      <c r="EU15" s="1">
        <v>3865</v>
      </c>
      <c r="EV15" s="1">
        <v>3924</v>
      </c>
      <c r="EW15" s="1">
        <v>3920</v>
      </c>
      <c r="EX15" s="1">
        <v>5193</v>
      </c>
      <c r="EY15" s="1">
        <v>3757</v>
      </c>
      <c r="FA15" s="1" t="s">
        <v>97</v>
      </c>
      <c r="FB15" s="1">
        <v>14</v>
      </c>
      <c r="FC15" s="1">
        <v>23</v>
      </c>
      <c r="FD15" s="1">
        <v>1644</v>
      </c>
      <c r="FE15" s="1">
        <v>2419</v>
      </c>
      <c r="FF15" s="1">
        <v>3336</v>
      </c>
      <c r="FG15" s="1">
        <v>3663</v>
      </c>
      <c r="FH15" s="1">
        <v>3903</v>
      </c>
      <c r="FI15" s="1">
        <v>3905</v>
      </c>
      <c r="FJ15" s="1">
        <v>3954</v>
      </c>
      <c r="FK15" s="1">
        <v>4999</v>
      </c>
      <c r="FL15" s="1">
        <v>3754</v>
      </c>
      <c r="FN15" s="1" t="s">
        <v>97</v>
      </c>
      <c r="FO15" s="1">
        <v>14</v>
      </c>
      <c r="FP15" s="1">
        <v>23</v>
      </c>
      <c r="FQ15" s="1">
        <v>2288</v>
      </c>
      <c r="FR15" s="1">
        <v>2938</v>
      </c>
      <c r="FS15" s="1">
        <v>3562</v>
      </c>
      <c r="FT15" s="1">
        <v>4077</v>
      </c>
      <c r="FU15" s="1">
        <v>4381</v>
      </c>
      <c r="FV15" s="1">
        <v>4493</v>
      </c>
      <c r="FW15" s="1">
        <v>4619</v>
      </c>
      <c r="FX15" s="1">
        <v>5640</v>
      </c>
      <c r="FY15" s="1">
        <v>4205</v>
      </c>
      <c r="GA15" s="1" t="s">
        <v>97</v>
      </c>
      <c r="GB15" s="1">
        <v>14</v>
      </c>
      <c r="GC15" s="1">
        <v>23</v>
      </c>
      <c r="GD15" s="1">
        <v>2086</v>
      </c>
      <c r="GE15" s="1">
        <v>2690</v>
      </c>
      <c r="GF15" s="1">
        <v>3238</v>
      </c>
      <c r="GG15" s="1">
        <v>3751</v>
      </c>
      <c r="GH15" s="1">
        <v>3940</v>
      </c>
      <c r="GI15" s="1">
        <v>4069</v>
      </c>
      <c r="GJ15" s="1">
        <v>4163</v>
      </c>
      <c r="GK15" s="1">
        <v>4610</v>
      </c>
      <c r="GL15" s="1">
        <v>3234</v>
      </c>
      <c r="GN15" s="1" t="s">
        <v>97</v>
      </c>
      <c r="GO15" s="1">
        <v>14</v>
      </c>
      <c r="GP15" s="1">
        <v>23</v>
      </c>
      <c r="GQ15" s="1">
        <v>2025</v>
      </c>
      <c r="GR15" s="1">
        <v>2621</v>
      </c>
      <c r="GS15" s="1">
        <v>3140</v>
      </c>
      <c r="GT15" s="1">
        <v>3561</v>
      </c>
      <c r="GU15" s="1">
        <v>3713</v>
      </c>
      <c r="GV15" s="1">
        <v>3838</v>
      </c>
      <c r="GW15" s="1">
        <v>4015</v>
      </c>
      <c r="GX15" s="1">
        <v>4323</v>
      </c>
      <c r="GY15" s="1">
        <v>3021</v>
      </c>
      <c r="PA15" s="1" t="s">
        <v>89</v>
      </c>
      <c r="PB15" s="1">
        <v>15</v>
      </c>
      <c r="PC15" s="1">
        <v>1439</v>
      </c>
      <c r="PD15" s="1">
        <v>1910</v>
      </c>
      <c r="PE15" s="1">
        <v>1503</v>
      </c>
      <c r="PF15" s="1">
        <v>2466</v>
      </c>
      <c r="PG15" s="1">
        <v>5668</v>
      </c>
      <c r="PH15" s="1">
        <v>6349</v>
      </c>
      <c r="PI15" s="1">
        <v>6413</v>
      </c>
      <c r="PJ15" s="1">
        <v>2927</v>
      </c>
      <c r="PK15" s="1">
        <v>1889</v>
      </c>
      <c r="PM15" s="1" t="s">
        <v>89</v>
      </c>
      <c r="PN15" s="1">
        <v>15</v>
      </c>
      <c r="PO15" s="1">
        <v>1579</v>
      </c>
      <c r="PP15" s="1">
        <v>2105</v>
      </c>
      <c r="PQ15" s="1">
        <v>1659</v>
      </c>
      <c r="PR15" s="1">
        <v>2799</v>
      </c>
      <c r="PS15" s="1">
        <v>6660</v>
      </c>
      <c r="PT15" s="1">
        <v>7630</v>
      </c>
      <c r="PU15" s="1">
        <v>7730</v>
      </c>
      <c r="PV15" s="1">
        <v>3301</v>
      </c>
      <c r="PW15" s="1">
        <v>2056</v>
      </c>
      <c r="PY15" s="1" t="s">
        <v>89</v>
      </c>
      <c r="PZ15" s="1">
        <v>15</v>
      </c>
      <c r="QA15" s="1">
        <v>8949</v>
      </c>
      <c r="QB15" s="1">
        <v>8473</v>
      </c>
      <c r="QC15" s="1">
        <v>8215</v>
      </c>
      <c r="QD15" s="1">
        <v>8397</v>
      </c>
      <c r="QE15" s="1">
        <v>8238</v>
      </c>
      <c r="QF15" s="1">
        <v>8258</v>
      </c>
      <c r="QG15" s="1">
        <v>8197</v>
      </c>
      <c r="QH15" s="1">
        <v>7059</v>
      </c>
      <c r="QI15" s="1">
        <v>6150</v>
      </c>
      <c r="QK15" s="1" t="s">
        <v>89</v>
      </c>
      <c r="QL15" s="1">
        <v>15</v>
      </c>
      <c r="QM15" s="1">
        <v>1550</v>
      </c>
      <c r="QN15" s="1">
        <v>1932</v>
      </c>
      <c r="QO15" s="1">
        <v>1597</v>
      </c>
      <c r="QP15" s="1">
        <v>2495</v>
      </c>
      <c r="QQ15" s="1">
        <v>5358</v>
      </c>
      <c r="QR15" s="1">
        <v>6122</v>
      </c>
      <c r="QS15" s="1">
        <v>6134</v>
      </c>
      <c r="QT15" s="1">
        <v>2984</v>
      </c>
      <c r="QU15" s="1">
        <v>1995</v>
      </c>
      <c r="QW15" s="1" t="s">
        <v>89</v>
      </c>
      <c r="QX15" s="1">
        <v>15</v>
      </c>
      <c r="QY15" s="1">
        <v>2288</v>
      </c>
      <c r="QZ15" s="1">
        <v>2771</v>
      </c>
      <c r="RA15" s="1">
        <v>3170</v>
      </c>
      <c r="RB15" s="1">
        <v>3645</v>
      </c>
      <c r="RC15" s="1">
        <v>4535</v>
      </c>
      <c r="RD15" s="1">
        <v>4822</v>
      </c>
      <c r="RE15" s="1">
        <v>4851</v>
      </c>
      <c r="RF15" s="1">
        <v>4731</v>
      </c>
      <c r="RG15" s="1">
        <v>3613</v>
      </c>
    </row>
    <row r="16" spans="1:475" ht="136">
      <c r="A16" s="1" t="s">
        <v>58</v>
      </c>
      <c r="B16" s="1">
        <v>8</v>
      </c>
      <c r="C16" s="1">
        <v>20</v>
      </c>
      <c r="D16" s="1">
        <v>2618</v>
      </c>
      <c r="E16" s="1">
        <v>3366</v>
      </c>
      <c r="F16" s="1">
        <v>3585</v>
      </c>
      <c r="G16" s="1">
        <v>4491</v>
      </c>
      <c r="H16" s="1">
        <v>5303</v>
      </c>
      <c r="I16" s="1">
        <v>5534</v>
      </c>
      <c r="J16" s="1">
        <v>5544</v>
      </c>
      <c r="K16" s="1">
        <v>5396</v>
      </c>
      <c r="L16" s="1">
        <v>4106</v>
      </c>
      <c r="N16" s="1" t="s">
        <v>98</v>
      </c>
      <c r="O16" s="1">
        <v>15</v>
      </c>
      <c r="P16" s="1">
        <v>24</v>
      </c>
      <c r="Q16" s="1">
        <v>2914</v>
      </c>
      <c r="R16" s="1">
        <v>3671</v>
      </c>
      <c r="S16" s="1">
        <v>4644</v>
      </c>
      <c r="T16" s="1">
        <v>5049</v>
      </c>
      <c r="U16" s="1">
        <v>5236</v>
      </c>
      <c r="V16" s="1">
        <v>5512</v>
      </c>
      <c r="W16" s="1">
        <v>5569</v>
      </c>
      <c r="X16" s="1">
        <v>6681</v>
      </c>
      <c r="Y16" s="1">
        <v>5453</v>
      </c>
      <c r="AA16" s="1" t="s">
        <v>98</v>
      </c>
      <c r="AB16" s="1">
        <v>15</v>
      </c>
      <c r="AC16" s="1">
        <v>24</v>
      </c>
      <c r="AD16" s="1">
        <v>1891</v>
      </c>
      <c r="AE16" s="1">
        <v>2450</v>
      </c>
      <c r="AF16" s="1">
        <v>3210</v>
      </c>
      <c r="AG16" s="1">
        <v>3640</v>
      </c>
      <c r="AH16" s="1">
        <v>3867</v>
      </c>
      <c r="AI16" s="1">
        <v>4086</v>
      </c>
      <c r="AJ16" s="1">
        <v>4279</v>
      </c>
      <c r="AK16" s="1">
        <v>5030</v>
      </c>
      <c r="AL16" s="1">
        <v>3718</v>
      </c>
      <c r="AN16" s="1" t="s">
        <v>98</v>
      </c>
      <c r="AO16" s="1">
        <v>15</v>
      </c>
      <c r="AP16" s="1">
        <v>24</v>
      </c>
      <c r="AQ16" s="1">
        <v>2628</v>
      </c>
      <c r="AR16" s="1">
        <v>3323</v>
      </c>
      <c r="AS16" s="1">
        <v>4278</v>
      </c>
      <c r="AT16" s="1">
        <v>4773</v>
      </c>
      <c r="AU16" s="1">
        <v>4892</v>
      </c>
      <c r="AV16" s="1">
        <v>5010</v>
      </c>
      <c r="AW16" s="1">
        <v>5172</v>
      </c>
      <c r="AX16" s="1">
        <v>6514</v>
      </c>
      <c r="AY16" s="1">
        <v>4853</v>
      </c>
      <c r="BA16" s="1" t="s">
        <v>98</v>
      </c>
      <c r="BB16" s="1">
        <v>15</v>
      </c>
      <c r="BC16" s="1">
        <v>24</v>
      </c>
      <c r="BD16" s="1">
        <v>2631</v>
      </c>
      <c r="BE16" s="1">
        <v>3414</v>
      </c>
      <c r="BF16" s="1">
        <v>4186</v>
      </c>
      <c r="BG16" s="1">
        <v>4869</v>
      </c>
      <c r="BH16" s="1">
        <v>5077</v>
      </c>
      <c r="BI16" s="1">
        <v>5218</v>
      </c>
      <c r="BJ16" s="1">
        <v>5356</v>
      </c>
      <c r="BK16" s="1">
        <v>6309</v>
      </c>
      <c r="BL16" s="1">
        <v>5011</v>
      </c>
      <c r="BN16" s="1" t="s">
        <v>98</v>
      </c>
      <c r="BO16" s="1">
        <v>15</v>
      </c>
      <c r="BP16" s="1">
        <v>24</v>
      </c>
      <c r="BQ16" s="1">
        <v>2399</v>
      </c>
      <c r="BR16" s="1">
        <v>2882</v>
      </c>
      <c r="BS16" s="1">
        <v>3622</v>
      </c>
      <c r="BT16" s="1">
        <v>3906</v>
      </c>
      <c r="BU16" s="1">
        <v>4003</v>
      </c>
      <c r="BV16" s="1">
        <v>4197</v>
      </c>
      <c r="BW16" s="1">
        <v>4338</v>
      </c>
      <c r="BX16" s="1">
        <v>5619</v>
      </c>
      <c r="BY16" s="1">
        <v>4626</v>
      </c>
      <c r="CA16" s="1" t="s">
        <v>98</v>
      </c>
      <c r="CB16" s="1">
        <v>15</v>
      </c>
      <c r="CC16" s="1">
        <v>24</v>
      </c>
      <c r="CD16" s="1">
        <v>2315</v>
      </c>
      <c r="CE16" s="1">
        <v>2832</v>
      </c>
      <c r="CF16" s="1">
        <v>3566</v>
      </c>
      <c r="CG16" s="1">
        <v>3916</v>
      </c>
      <c r="CH16" s="1">
        <v>4005</v>
      </c>
      <c r="CI16" s="1">
        <v>4198</v>
      </c>
      <c r="CJ16" s="1">
        <v>4381</v>
      </c>
      <c r="CK16" s="1">
        <v>5595</v>
      </c>
      <c r="CL16" s="1">
        <v>4376</v>
      </c>
      <c r="CN16" s="1" t="s">
        <v>98</v>
      </c>
      <c r="CO16" s="1">
        <v>15</v>
      </c>
      <c r="CP16" s="1">
        <v>24</v>
      </c>
      <c r="CQ16" s="1">
        <v>2195</v>
      </c>
      <c r="CR16" s="1">
        <v>2708</v>
      </c>
      <c r="CS16" s="1">
        <v>3458</v>
      </c>
      <c r="CT16" s="1">
        <v>3756</v>
      </c>
      <c r="CU16" s="1">
        <v>3834</v>
      </c>
      <c r="CV16" s="1">
        <v>3950</v>
      </c>
      <c r="CW16" s="1">
        <v>4163</v>
      </c>
      <c r="CX16" s="1">
        <v>5292</v>
      </c>
      <c r="CY16" s="1">
        <v>4249</v>
      </c>
      <c r="DA16" s="1" t="s">
        <v>98</v>
      </c>
      <c r="DB16" s="1">
        <v>15</v>
      </c>
      <c r="DC16" s="1">
        <v>24</v>
      </c>
      <c r="DD16" s="1">
        <v>2136</v>
      </c>
      <c r="DE16" s="1">
        <v>2751</v>
      </c>
      <c r="DF16" s="1">
        <v>3545</v>
      </c>
      <c r="DG16" s="1">
        <v>3939</v>
      </c>
      <c r="DH16" s="1">
        <v>3950</v>
      </c>
      <c r="DI16" s="1">
        <v>4111</v>
      </c>
      <c r="DJ16" s="1">
        <v>4300</v>
      </c>
      <c r="DK16" s="1">
        <v>5518</v>
      </c>
      <c r="DL16" s="1">
        <v>4312</v>
      </c>
      <c r="DN16" s="1" t="s">
        <v>98</v>
      </c>
      <c r="DO16" s="1">
        <v>15</v>
      </c>
      <c r="DP16" s="1">
        <v>24</v>
      </c>
      <c r="DQ16" s="1">
        <v>1103</v>
      </c>
      <c r="DR16" s="1">
        <v>1679</v>
      </c>
      <c r="DS16" s="1">
        <v>2443</v>
      </c>
      <c r="DT16" s="1">
        <v>2709</v>
      </c>
      <c r="DU16" s="1">
        <v>2923</v>
      </c>
      <c r="DV16" s="1">
        <v>3056</v>
      </c>
      <c r="DW16" s="1">
        <v>3234</v>
      </c>
      <c r="DX16" s="1">
        <v>4422</v>
      </c>
      <c r="DY16" s="1">
        <v>3196</v>
      </c>
      <c r="EA16" s="1" t="s">
        <v>98</v>
      </c>
      <c r="EB16" s="1">
        <v>15</v>
      </c>
      <c r="EC16" s="1">
        <v>24</v>
      </c>
      <c r="ED16" s="1">
        <v>2181</v>
      </c>
      <c r="EE16" s="1">
        <v>2722</v>
      </c>
      <c r="EF16" s="1">
        <v>3410</v>
      </c>
      <c r="EG16" s="1">
        <v>3724</v>
      </c>
      <c r="EH16" s="1">
        <v>3847</v>
      </c>
      <c r="EI16" s="1">
        <v>4035</v>
      </c>
      <c r="EJ16" s="1">
        <v>4154</v>
      </c>
      <c r="EK16" s="1">
        <v>5412</v>
      </c>
      <c r="EL16" s="1">
        <v>4256</v>
      </c>
      <c r="EN16" s="1" t="s">
        <v>98</v>
      </c>
      <c r="EO16" s="1">
        <v>15</v>
      </c>
      <c r="EP16" s="1">
        <v>24</v>
      </c>
      <c r="EQ16" s="1">
        <v>1077</v>
      </c>
      <c r="ER16" s="1">
        <v>1678</v>
      </c>
      <c r="ES16" s="1">
        <v>2515</v>
      </c>
      <c r="ET16" s="1">
        <v>2802</v>
      </c>
      <c r="EU16" s="1">
        <v>2895</v>
      </c>
      <c r="EV16" s="1">
        <v>3064</v>
      </c>
      <c r="EW16" s="1">
        <v>3280</v>
      </c>
      <c r="EX16" s="1">
        <v>4533</v>
      </c>
      <c r="EY16" s="1">
        <v>3245</v>
      </c>
      <c r="FA16" s="1" t="s">
        <v>98</v>
      </c>
      <c r="FB16" s="1">
        <v>15</v>
      </c>
      <c r="FC16" s="1">
        <v>24</v>
      </c>
      <c r="FD16" s="1">
        <v>1254</v>
      </c>
      <c r="FE16" s="1">
        <v>1784</v>
      </c>
      <c r="FF16" s="1">
        <v>2589</v>
      </c>
      <c r="FG16" s="1">
        <v>2713</v>
      </c>
      <c r="FH16" s="1">
        <v>2896</v>
      </c>
      <c r="FI16" s="1">
        <v>3072</v>
      </c>
      <c r="FJ16" s="1">
        <v>3267</v>
      </c>
      <c r="FK16" s="1">
        <v>4178</v>
      </c>
      <c r="FL16" s="1">
        <v>3183</v>
      </c>
      <c r="FN16" s="1" t="s">
        <v>98</v>
      </c>
      <c r="FO16" s="1">
        <v>15</v>
      </c>
      <c r="FP16" s="1">
        <v>24</v>
      </c>
      <c r="FQ16" s="1">
        <v>2595</v>
      </c>
      <c r="FR16" s="1">
        <v>3274</v>
      </c>
      <c r="FS16" s="1">
        <v>4123</v>
      </c>
      <c r="FT16" s="1">
        <v>4714</v>
      </c>
      <c r="FU16" s="1">
        <v>4858</v>
      </c>
      <c r="FV16" s="1">
        <v>4991</v>
      </c>
      <c r="FW16" s="1">
        <v>5230</v>
      </c>
      <c r="FX16" s="1">
        <v>6540</v>
      </c>
      <c r="FY16" s="1">
        <v>5280</v>
      </c>
      <c r="GA16" s="1" t="s">
        <v>98</v>
      </c>
      <c r="GB16" s="1">
        <v>15</v>
      </c>
      <c r="GC16" s="1">
        <v>24</v>
      </c>
      <c r="GD16" s="1">
        <v>2239</v>
      </c>
      <c r="GE16" s="1">
        <v>2786</v>
      </c>
      <c r="GF16" s="1">
        <v>3459</v>
      </c>
      <c r="GG16" s="1">
        <v>3971</v>
      </c>
      <c r="GH16" s="1">
        <v>4124</v>
      </c>
      <c r="GI16" s="1">
        <v>4310</v>
      </c>
      <c r="GJ16" s="1">
        <v>4503</v>
      </c>
      <c r="GK16" s="1">
        <v>5200</v>
      </c>
      <c r="GL16" s="1">
        <v>3975</v>
      </c>
      <c r="GN16" s="1" t="s">
        <v>98</v>
      </c>
      <c r="GO16" s="1">
        <v>15</v>
      </c>
      <c r="GP16" s="1">
        <v>24</v>
      </c>
      <c r="GQ16" s="1">
        <v>2146</v>
      </c>
      <c r="GR16" s="1">
        <v>2692</v>
      </c>
      <c r="GS16" s="1">
        <v>3331</v>
      </c>
      <c r="GT16" s="1">
        <v>3674</v>
      </c>
      <c r="GU16" s="1">
        <v>3849</v>
      </c>
      <c r="GV16" s="1">
        <v>3937</v>
      </c>
      <c r="GW16" s="1">
        <v>4169</v>
      </c>
      <c r="GX16" s="1">
        <v>4479</v>
      </c>
      <c r="GY16" s="1">
        <v>3395</v>
      </c>
      <c r="PA16" s="1" t="s">
        <v>90</v>
      </c>
      <c r="PB16" s="1">
        <v>16</v>
      </c>
      <c r="PC16" s="1">
        <v>1758</v>
      </c>
      <c r="PD16" s="1">
        <v>2325</v>
      </c>
      <c r="PE16" s="1">
        <v>2031</v>
      </c>
      <c r="PF16" s="1">
        <v>2969</v>
      </c>
      <c r="PG16" s="1">
        <v>5762</v>
      </c>
      <c r="PH16" s="1">
        <v>6264</v>
      </c>
      <c r="PI16" s="1">
        <v>6297</v>
      </c>
      <c r="PJ16" s="1">
        <v>3391</v>
      </c>
      <c r="PK16" s="1">
        <v>2351</v>
      </c>
      <c r="PM16" s="1" t="s">
        <v>90</v>
      </c>
      <c r="PN16" s="1">
        <v>16</v>
      </c>
      <c r="PO16" s="1">
        <v>1969</v>
      </c>
      <c r="PP16" s="1">
        <v>2645</v>
      </c>
      <c r="PQ16" s="1">
        <v>2391</v>
      </c>
      <c r="PR16" s="1">
        <v>3506</v>
      </c>
      <c r="PS16" s="1">
        <v>6761</v>
      </c>
      <c r="PT16" s="1">
        <v>7537</v>
      </c>
      <c r="PU16" s="1">
        <v>7570</v>
      </c>
      <c r="PV16" s="1">
        <v>4123</v>
      </c>
      <c r="PW16" s="1">
        <v>2721</v>
      </c>
      <c r="PY16" s="1" t="s">
        <v>90</v>
      </c>
      <c r="PZ16" s="1">
        <v>16</v>
      </c>
      <c r="QA16" s="1">
        <v>9632</v>
      </c>
      <c r="QB16" s="1">
        <v>8976</v>
      </c>
      <c r="QC16" s="1">
        <v>8655</v>
      </c>
      <c r="QD16" s="1">
        <v>8735</v>
      </c>
      <c r="QE16" s="1">
        <v>8453</v>
      </c>
      <c r="QF16" s="1">
        <v>8414</v>
      </c>
      <c r="QG16" s="1">
        <v>8199</v>
      </c>
      <c r="QH16" s="1">
        <v>6997</v>
      </c>
      <c r="QI16" s="1">
        <v>5887</v>
      </c>
      <c r="QK16" s="1" t="s">
        <v>90</v>
      </c>
      <c r="QL16" s="1">
        <v>16</v>
      </c>
      <c r="QM16" s="1">
        <v>1725</v>
      </c>
      <c r="QN16" s="1">
        <v>2203</v>
      </c>
      <c r="QO16" s="1">
        <v>1935</v>
      </c>
      <c r="QP16" s="1">
        <v>2822</v>
      </c>
      <c r="QQ16" s="1">
        <v>5442</v>
      </c>
      <c r="QR16" s="1">
        <v>6017</v>
      </c>
      <c r="QS16" s="1">
        <v>6074</v>
      </c>
      <c r="QT16" s="1">
        <v>3305</v>
      </c>
      <c r="QU16" s="1">
        <v>2283</v>
      </c>
      <c r="QW16" s="1" t="s">
        <v>90</v>
      </c>
      <c r="QX16" s="1">
        <v>16</v>
      </c>
      <c r="QY16" s="1">
        <v>2256</v>
      </c>
      <c r="QZ16" s="1">
        <v>2707</v>
      </c>
      <c r="RA16" s="1">
        <v>3019</v>
      </c>
      <c r="RB16" s="1">
        <v>3449</v>
      </c>
      <c r="RC16" s="1">
        <v>4712</v>
      </c>
      <c r="RD16" s="1">
        <v>5056</v>
      </c>
      <c r="RE16" s="1">
        <v>5030</v>
      </c>
      <c r="RF16" s="1">
        <v>4530</v>
      </c>
      <c r="RG16" s="1">
        <v>3505</v>
      </c>
    </row>
    <row r="17" spans="1:475" ht="136">
      <c r="A17" s="1" t="s">
        <v>59</v>
      </c>
      <c r="B17" s="1">
        <v>9</v>
      </c>
      <c r="C17" s="1">
        <v>21</v>
      </c>
      <c r="D17" s="1">
        <v>2542</v>
      </c>
      <c r="E17" s="1">
        <v>3270</v>
      </c>
      <c r="F17" s="1">
        <v>3509</v>
      </c>
      <c r="G17" s="1">
        <v>4334</v>
      </c>
      <c r="H17" s="1">
        <v>5285</v>
      </c>
      <c r="I17" s="1">
        <v>5438</v>
      </c>
      <c r="J17" s="1">
        <v>5493</v>
      </c>
      <c r="K17" s="1">
        <v>5337</v>
      </c>
      <c r="L17" s="1">
        <v>3990</v>
      </c>
      <c r="N17" s="1" t="s">
        <v>99</v>
      </c>
      <c r="O17" s="1">
        <v>16</v>
      </c>
      <c r="P17" s="1">
        <v>25</v>
      </c>
      <c r="Q17" s="1">
        <v>2920</v>
      </c>
      <c r="R17" s="1">
        <v>3651</v>
      </c>
      <c r="S17" s="1">
        <v>4378</v>
      </c>
      <c r="T17" s="1">
        <v>4967</v>
      </c>
      <c r="U17" s="1">
        <v>5174</v>
      </c>
      <c r="V17" s="1">
        <v>5305</v>
      </c>
      <c r="W17" s="1">
        <v>5454</v>
      </c>
      <c r="X17" s="1">
        <v>6348</v>
      </c>
      <c r="Y17" s="1">
        <v>4963</v>
      </c>
      <c r="AA17" s="1" t="s">
        <v>99</v>
      </c>
      <c r="AB17" s="1">
        <v>16</v>
      </c>
      <c r="AC17" s="1">
        <v>25</v>
      </c>
      <c r="AD17" s="1">
        <v>2113</v>
      </c>
      <c r="AE17" s="1">
        <v>2672</v>
      </c>
      <c r="AF17" s="1">
        <v>3270</v>
      </c>
      <c r="AG17" s="1">
        <v>3685</v>
      </c>
      <c r="AH17" s="1">
        <v>4070</v>
      </c>
      <c r="AI17" s="1">
        <v>4293</v>
      </c>
      <c r="AJ17" s="1">
        <v>4460</v>
      </c>
      <c r="AK17" s="1">
        <v>4818</v>
      </c>
      <c r="AL17" s="1">
        <v>3551</v>
      </c>
      <c r="AN17" s="1" t="s">
        <v>99</v>
      </c>
      <c r="AO17" s="1">
        <v>16</v>
      </c>
      <c r="AP17" s="1">
        <v>25</v>
      </c>
      <c r="AQ17" s="1">
        <v>2743</v>
      </c>
      <c r="AR17" s="1">
        <v>3449</v>
      </c>
      <c r="AS17" s="1">
        <v>4185</v>
      </c>
      <c r="AT17" s="1">
        <v>4646</v>
      </c>
      <c r="AU17" s="1">
        <v>5101</v>
      </c>
      <c r="AV17" s="1">
        <v>5274</v>
      </c>
      <c r="AW17" s="1">
        <v>5380</v>
      </c>
      <c r="AX17" s="1">
        <v>6047</v>
      </c>
      <c r="AY17" s="1">
        <v>4453</v>
      </c>
      <c r="BA17" s="1" t="s">
        <v>99</v>
      </c>
      <c r="BB17" s="1">
        <v>16</v>
      </c>
      <c r="BC17" s="1">
        <v>25</v>
      </c>
      <c r="BD17" s="1">
        <v>2503</v>
      </c>
      <c r="BE17" s="1">
        <v>3156</v>
      </c>
      <c r="BF17" s="1">
        <v>3706</v>
      </c>
      <c r="BG17" s="1">
        <v>4289</v>
      </c>
      <c r="BH17" s="1">
        <v>4595</v>
      </c>
      <c r="BI17" s="1">
        <v>4738</v>
      </c>
      <c r="BJ17" s="1">
        <v>4971</v>
      </c>
      <c r="BK17" s="1">
        <v>5759</v>
      </c>
      <c r="BL17" s="1">
        <v>4408</v>
      </c>
      <c r="BN17" s="1" t="s">
        <v>99</v>
      </c>
      <c r="BO17" s="1">
        <v>16</v>
      </c>
      <c r="BP17" s="1">
        <v>25</v>
      </c>
      <c r="BQ17" s="1">
        <v>2564</v>
      </c>
      <c r="BR17" s="1">
        <v>2994</v>
      </c>
      <c r="BS17" s="1">
        <v>3710</v>
      </c>
      <c r="BT17" s="1">
        <v>3881</v>
      </c>
      <c r="BU17" s="1">
        <v>4046</v>
      </c>
      <c r="BV17" s="1">
        <v>4109</v>
      </c>
      <c r="BW17" s="1">
        <v>4315</v>
      </c>
      <c r="BX17" s="1">
        <v>5478</v>
      </c>
      <c r="BY17" s="1">
        <v>4328</v>
      </c>
      <c r="CA17" s="1" t="s">
        <v>99</v>
      </c>
      <c r="CB17" s="1">
        <v>16</v>
      </c>
      <c r="CC17" s="1">
        <v>25</v>
      </c>
      <c r="CD17" s="1">
        <v>2425</v>
      </c>
      <c r="CE17" s="1">
        <v>2951</v>
      </c>
      <c r="CF17" s="1">
        <v>3608</v>
      </c>
      <c r="CG17" s="1">
        <v>3927</v>
      </c>
      <c r="CH17" s="1">
        <v>4055</v>
      </c>
      <c r="CI17" s="1">
        <v>4109</v>
      </c>
      <c r="CJ17" s="1">
        <v>4350</v>
      </c>
      <c r="CK17" s="1">
        <v>5479</v>
      </c>
      <c r="CL17" s="1">
        <v>4354</v>
      </c>
      <c r="CN17" s="1" t="s">
        <v>99</v>
      </c>
      <c r="CO17" s="1">
        <v>16</v>
      </c>
      <c r="CP17" s="1">
        <v>25</v>
      </c>
      <c r="CQ17" s="1">
        <v>2231</v>
      </c>
      <c r="CR17" s="1">
        <v>2735</v>
      </c>
      <c r="CS17" s="1">
        <v>3402</v>
      </c>
      <c r="CT17" s="1">
        <v>3601</v>
      </c>
      <c r="CU17" s="1">
        <v>3826</v>
      </c>
      <c r="CV17" s="1">
        <v>4006</v>
      </c>
      <c r="CW17" s="1">
        <v>4101</v>
      </c>
      <c r="CX17" s="1">
        <v>5027</v>
      </c>
      <c r="CY17" s="1">
        <v>4046</v>
      </c>
      <c r="DA17" s="1" t="s">
        <v>99</v>
      </c>
      <c r="DB17" s="1">
        <v>16</v>
      </c>
      <c r="DC17" s="1">
        <v>25</v>
      </c>
      <c r="DD17" s="1">
        <v>3024</v>
      </c>
      <c r="DE17" s="1">
        <v>3573</v>
      </c>
      <c r="DF17" s="1">
        <v>4145</v>
      </c>
      <c r="DG17" s="1">
        <v>4481</v>
      </c>
      <c r="DH17" s="1">
        <v>4630</v>
      </c>
      <c r="DI17" s="1">
        <v>4676</v>
      </c>
      <c r="DJ17" s="1">
        <v>4861</v>
      </c>
      <c r="DK17" s="1">
        <v>4159</v>
      </c>
      <c r="DL17" s="1">
        <v>3345</v>
      </c>
      <c r="DN17" s="1" t="s">
        <v>99</v>
      </c>
      <c r="DO17" s="1">
        <v>16</v>
      </c>
      <c r="DP17" s="1">
        <v>25</v>
      </c>
      <c r="DQ17" s="1">
        <v>1141</v>
      </c>
      <c r="DR17" s="1">
        <v>1696</v>
      </c>
      <c r="DS17" s="1">
        <v>2352</v>
      </c>
      <c r="DT17" s="1">
        <v>2681</v>
      </c>
      <c r="DU17" s="1">
        <v>2783</v>
      </c>
      <c r="DV17" s="1">
        <v>3001</v>
      </c>
      <c r="DW17" s="1">
        <v>3216</v>
      </c>
      <c r="DX17" s="1">
        <v>4278</v>
      </c>
      <c r="DY17" s="1">
        <v>2965</v>
      </c>
      <c r="EA17" s="1" t="s">
        <v>99</v>
      </c>
      <c r="EB17" s="1">
        <v>16</v>
      </c>
      <c r="EC17" s="1">
        <v>25</v>
      </c>
      <c r="ED17" s="1">
        <v>2141</v>
      </c>
      <c r="EE17" s="1">
        <v>2615</v>
      </c>
      <c r="EF17" s="1">
        <v>3211</v>
      </c>
      <c r="EG17" s="1">
        <v>3437</v>
      </c>
      <c r="EH17" s="1">
        <v>3558</v>
      </c>
      <c r="EI17" s="1">
        <v>3759</v>
      </c>
      <c r="EJ17" s="1">
        <v>3885</v>
      </c>
      <c r="EK17" s="1">
        <v>4803</v>
      </c>
      <c r="EL17" s="1">
        <v>3667</v>
      </c>
      <c r="EN17" s="1" t="s">
        <v>99</v>
      </c>
      <c r="EO17" s="1">
        <v>16</v>
      </c>
      <c r="EP17" s="1">
        <v>25</v>
      </c>
      <c r="EQ17" s="1">
        <v>1150</v>
      </c>
      <c r="ER17" s="1">
        <v>1674</v>
      </c>
      <c r="ES17" s="1">
        <v>2474</v>
      </c>
      <c r="ET17" s="1">
        <v>2819</v>
      </c>
      <c r="EU17" s="1">
        <v>2966</v>
      </c>
      <c r="EV17" s="1">
        <v>3129</v>
      </c>
      <c r="EW17" s="1">
        <v>3231</v>
      </c>
      <c r="EX17" s="1">
        <v>4347</v>
      </c>
      <c r="EY17" s="1">
        <v>3135</v>
      </c>
      <c r="FA17" s="1" t="s">
        <v>99</v>
      </c>
      <c r="FB17" s="1">
        <v>16</v>
      </c>
      <c r="FC17" s="1">
        <v>25</v>
      </c>
      <c r="FD17" s="1">
        <v>1536</v>
      </c>
      <c r="FE17" s="1">
        <v>2008</v>
      </c>
      <c r="FF17" s="1">
        <v>2702</v>
      </c>
      <c r="FG17" s="1">
        <v>2995</v>
      </c>
      <c r="FH17" s="1">
        <v>3170</v>
      </c>
      <c r="FI17" s="1">
        <v>3296</v>
      </c>
      <c r="FJ17" s="1">
        <v>3412</v>
      </c>
      <c r="FK17" s="1">
        <v>3588</v>
      </c>
      <c r="FL17" s="1">
        <v>2701</v>
      </c>
      <c r="FN17" s="1" t="s">
        <v>99</v>
      </c>
      <c r="FO17" s="1">
        <v>16</v>
      </c>
      <c r="FP17" s="1">
        <v>25</v>
      </c>
      <c r="FQ17" s="1">
        <v>2551</v>
      </c>
      <c r="FR17" s="1">
        <v>3128</v>
      </c>
      <c r="FS17" s="1">
        <v>3830</v>
      </c>
      <c r="FT17" s="1">
        <v>4243</v>
      </c>
      <c r="FU17" s="1">
        <v>4386</v>
      </c>
      <c r="FV17" s="1">
        <v>4603</v>
      </c>
      <c r="FW17" s="1">
        <v>4741</v>
      </c>
      <c r="FX17" s="1">
        <v>6036</v>
      </c>
      <c r="FY17" s="1">
        <v>4807</v>
      </c>
      <c r="GA17" s="1" t="s">
        <v>99</v>
      </c>
      <c r="GB17" s="1">
        <v>16</v>
      </c>
      <c r="GC17" s="1">
        <v>25</v>
      </c>
      <c r="GD17" s="1">
        <v>2353</v>
      </c>
      <c r="GE17" s="1">
        <v>2826</v>
      </c>
      <c r="GF17" s="1">
        <v>3344</v>
      </c>
      <c r="GG17" s="1">
        <v>3781</v>
      </c>
      <c r="GH17" s="1">
        <v>4177</v>
      </c>
      <c r="GI17" s="1">
        <v>4247</v>
      </c>
      <c r="GJ17" s="1">
        <v>4426</v>
      </c>
      <c r="GK17" s="1">
        <v>5123</v>
      </c>
      <c r="GL17" s="1">
        <v>3977</v>
      </c>
      <c r="GN17" s="1" t="s">
        <v>99</v>
      </c>
      <c r="GO17" s="1">
        <v>16</v>
      </c>
      <c r="GP17" s="1">
        <v>25</v>
      </c>
      <c r="GQ17" s="1">
        <v>2113</v>
      </c>
      <c r="GR17" s="1">
        <v>2589</v>
      </c>
      <c r="GS17" s="1">
        <v>3075</v>
      </c>
      <c r="GT17" s="1">
        <v>3453</v>
      </c>
      <c r="GU17" s="1">
        <v>3671</v>
      </c>
      <c r="GV17" s="1">
        <v>3763</v>
      </c>
      <c r="GW17" s="1">
        <v>3895</v>
      </c>
      <c r="GX17" s="1">
        <v>4284</v>
      </c>
      <c r="GY17" s="1">
        <v>3164</v>
      </c>
      <c r="PA17" s="1" t="s">
        <v>91</v>
      </c>
      <c r="PB17" s="1">
        <v>17</v>
      </c>
      <c r="PC17" s="1">
        <v>4334</v>
      </c>
      <c r="PD17" s="1">
        <v>4721</v>
      </c>
      <c r="PE17" s="1">
        <v>5093</v>
      </c>
      <c r="PF17" s="1">
        <v>5348</v>
      </c>
      <c r="PG17" s="1">
        <v>5442</v>
      </c>
      <c r="PH17" s="1">
        <v>5354</v>
      </c>
      <c r="PI17" s="1">
        <v>5405</v>
      </c>
      <c r="PJ17" s="1">
        <v>6886</v>
      </c>
      <c r="PK17" s="1">
        <v>6239</v>
      </c>
      <c r="PM17" s="1" t="s">
        <v>91</v>
      </c>
      <c r="PN17" s="1">
        <v>17</v>
      </c>
      <c r="PO17" s="1">
        <v>4078</v>
      </c>
      <c r="PP17" s="1">
        <v>4755</v>
      </c>
      <c r="PQ17" s="1">
        <v>5519</v>
      </c>
      <c r="PR17" s="1">
        <v>6053</v>
      </c>
      <c r="PS17" s="1">
        <v>6064</v>
      </c>
      <c r="PT17" s="1">
        <v>6245</v>
      </c>
      <c r="PU17" s="1">
        <v>6290</v>
      </c>
      <c r="PV17" s="1">
        <v>8106</v>
      </c>
      <c r="PW17" s="1">
        <v>6340</v>
      </c>
      <c r="PY17" s="1" t="s">
        <v>91</v>
      </c>
      <c r="PZ17" s="1">
        <v>17</v>
      </c>
      <c r="QA17" s="1">
        <v>9026</v>
      </c>
      <c r="QB17" s="1">
        <v>8581</v>
      </c>
      <c r="QC17" s="1">
        <v>8399</v>
      </c>
      <c r="QD17" s="1">
        <v>8594</v>
      </c>
      <c r="QE17" s="1">
        <v>8419</v>
      </c>
      <c r="QF17" s="1">
        <v>8455</v>
      </c>
      <c r="QG17" s="1">
        <v>8347</v>
      </c>
      <c r="QH17" s="1">
        <v>7199</v>
      </c>
      <c r="QI17" s="1">
        <v>6296</v>
      </c>
      <c r="QK17" s="1" t="s">
        <v>91</v>
      </c>
      <c r="QL17" s="1">
        <v>17</v>
      </c>
      <c r="QM17" s="1">
        <v>4432</v>
      </c>
      <c r="QN17" s="1">
        <v>4769</v>
      </c>
      <c r="QO17" s="1">
        <v>5092</v>
      </c>
      <c r="QP17" s="1">
        <v>5425</v>
      </c>
      <c r="QQ17" s="1">
        <v>5382</v>
      </c>
      <c r="QR17" s="1">
        <v>5442</v>
      </c>
      <c r="QS17" s="1">
        <v>5450</v>
      </c>
      <c r="QT17" s="1">
        <v>7181</v>
      </c>
      <c r="QU17" s="1">
        <v>6628</v>
      </c>
      <c r="QW17" s="1" t="s">
        <v>91</v>
      </c>
      <c r="QX17" s="1">
        <v>17</v>
      </c>
      <c r="QY17" s="1">
        <v>5416</v>
      </c>
      <c r="QZ17" s="1">
        <v>5837</v>
      </c>
      <c r="RA17" s="1">
        <v>6262</v>
      </c>
      <c r="RB17" s="1">
        <v>6730</v>
      </c>
      <c r="RC17" s="1">
        <v>6486</v>
      </c>
      <c r="RD17" s="1">
        <v>6519</v>
      </c>
      <c r="RE17" s="1">
        <v>6486</v>
      </c>
      <c r="RF17" s="1">
        <v>8108</v>
      </c>
      <c r="RG17" s="1">
        <v>7088</v>
      </c>
    </row>
    <row r="18" spans="1:475" ht="136">
      <c r="A18" s="1" t="s">
        <v>60</v>
      </c>
      <c r="B18" s="1">
        <v>10</v>
      </c>
      <c r="C18" s="1">
        <v>22</v>
      </c>
      <c r="D18" s="1">
        <v>2552</v>
      </c>
      <c r="E18" s="1">
        <v>3281</v>
      </c>
      <c r="F18" s="1">
        <v>3580</v>
      </c>
      <c r="G18" s="1">
        <v>4439</v>
      </c>
      <c r="H18" s="1">
        <v>5332</v>
      </c>
      <c r="I18" s="1">
        <v>5636</v>
      </c>
      <c r="J18" s="1">
        <v>5700</v>
      </c>
      <c r="K18" s="1">
        <v>5303</v>
      </c>
      <c r="L18" s="1">
        <v>3982</v>
      </c>
      <c r="N18" s="1" t="s">
        <v>100</v>
      </c>
      <c r="O18" s="1">
        <v>17</v>
      </c>
      <c r="P18" s="1">
        <v>26</v>
      </c>
      <c r="Q18" s="1">
        <v>3277</v>
      </c>
      <c r="R18" s="1">
        <v>4081</v>
      </c>
      <c r="S18" s="1">
        <v>4985</v>
      </c>
      <c r="T18" s="1">
        <v>5096</v>
      </c>
      <c r="U18" s="1">
        <v>5420</v>
      </c>
      <c r="V18" s="1">
        <v>5929</v>
      </c>
      <c r="W18" s="1">
        <v>5809</v>
      </c>
      <c r="X18" s="1">
        <v>6733</v>
      </c>
      <c r="Y18" s="1">
        <v>5398</v>
      </c>
      <c r="AA18" s="1" t="s">
        <v>100</v>
      </c>
      <c r="AB18" s="1">
        <v>17</v>
      </c>
      <c r="AC18" s="1">
        <v>26</v>
      </c>
      <c r="AD18" s="1">
        <v>2206</v>
      </c>
      <c r="AE18" s="1">
        <v>2805</v>
      </c>
      <c r="AF18" s="1">
        <v>3502</v>
      </c>
      <c r="AG18" s="1">
        <v>3859</v>
      </c>
      <c r="AH18" s="1">
        <v>4002</v>
      </c>
      <c r="AI18" s="1">
        <v>4232</v>
      </c>
      <c r="AJ18" s="1">
        <v>4284</v>
      </c>
      <c r="AK18" s="1">
        <v>4775</v>
      </c>
      <c r="AL18" s="1">
        <v>3583</v>
      </c>
      <c r="AN18" s="1" t="s">
        <v>100</v>
      </c>
      <c r="AO18" s="1">
        <v>17</v>
      </c>
      <c r="AP18" s="1">
        <v>26</v>
      </c>
      <c r="AQ18" s="1">
        <v>3149</v>
      </c>
      <c r="AR18" s="1">
        <v>3998</v>
      </c>
      <c r="AS18" s="1">
        <v>4929</v>
      </c>
      <c r="AT18" s="1">
        <v>5349</v>
      </c>
      <c r="AU18" s="1">
        <v>5634</v>
      </c>
      <c r="AV18" s="1">
        <v>5785</v>
      </c>
      <c r="AW18" s="1">
        <v>5606</v>
      </c>
      <c r="AX18" s="1">
        <v>6481</v>
      </c>
      <c r="AY18" s="1">
        <v>4971</v>
      </c>
      <c r="BA18" s="1" t="s">
        <v>100</v>
      </c>
      <c r="BB18" s="1">
        <v>17</v>
      </c>
      <c r="BC18" s="1">
        <v>26</v>
      </c>
      <c r="BD18" s="1">
        <v>2959</v>
      </c>
      <c r="BE18" s="1">
        <v>3800</v>
      </c>
      <c r="BF18" s="1">
        <v>4395</v>
      </c>
      <c r="BG18" s="1">
        <v>4804</v>
      </c>
      <c r="BH18" s="1">
        <v>5141</v>
      </c>
      <c r="BI18" s="1">
        <v>5427</v>
      </c>
      <c r="BJ18" s="1">
        <v>5437</v>
      </c>
      <c r="BK18" s="1">
        <v>6033</v>
      </c>
      <c r="BL18" s="1">
        <v>4800</v>
      </c>
      <c r="BN18" s="1" t="s">
        <v>100</v>
      </c>
      <c r="BO18" s="1">
        <v>17</v>
      </c>
      <c r="BP18" s="1">
        <v>26</v>
      </c>
      <c r="BQ18" s="1">
        <v>2601</v>
      </c>
      <c r="BR18" s="1">
        <v>3109</v>
      </c>
      <c r="BS18" s="1">
        <v>3826</v>
      </c>
      <c r="BT18" s="1">
        <v>3928</v>
      </c>
      <c r="BU18" s="1">
        <v>4012</v>
      </c>
      <c r="BV18" s="1">
        <v>4168</v>
      </c>
      <c r="BW18" s="1">
        <v>4332</v>
      </c>
      <c r="BX18" s="1">
        <v>5296</v>
      </c>
      <c r="BY18" s="1">
        <v>4239</v>
      </c>
      <c r="CA18" s="1" t="s">
        <v>100</v>
      </c>
      <c r="CB18" s="1">
        <v>17</v>
      </c>
      <c r="CC18" s="1">
        <v>26</v>
      </c>
      <c r="CD18" s="1">
        <v>2531</v>
      </c>
      <c r="CE18" s="1">
        <v>3091</v>
      </c>
      <c r="CF18" s="1">
        <v>3822</v>
      </c>
      <c r="CG18" s="1">
        <v>3835</v>
      </c>
      <c r="CH18" s="1">
        <v>4049</v>
      </c>
      <c r="CI18" s="1">
        <v>4285</v>
      </c>
      <c r="CJ18" s="1">
        <v>4485</v>
      </c>
      <c r="CK18" s="1">
        <v>5481</v>
      </c>
      <c r="CL18" s="1">
        <v>4092</v>
      </c>
      <c r="CN18" s="1" t="s">
        <v>100</v>
      </c>
      <c r="CO18" s="1">
        <v>17</v>
      </c>
      <c r="CP18" s="1">
        <v>26</v>
      </c>
      <c r="CQ18" s="1">
        <v>2268</v>
      </c>
      <c r="CR18" s="1">
        <v>2789</v>
      </c>
      <c r="CS18" s="1">
        <v>3515</v>
      </c>
      <c r="CT18" s="1">
        <v>3736</v>
      </c>
      <c r="CU18" s="1">
        <v>3854</v>
      </c>
      <c r="CV18" s="1">
        <v>3810</v>
      </c>
      <c r="CW18" s="1">
        <v>3975</v>
      </c>
      <c r="CX18" s="1">
        <v>4818</v>
      </c>
      <c r="CY18" s="1">
        <v>3689</v>
      </c>
      <c r="DA18" s="1" t="s">
        <v>100</v>
      </c>
      <c r="DB18" s="1">
        <v>17</v>
      </c>
      <c r="DC18" s="1">
        <v>26</v>
      </c>
      <c r="DD18" s="1">
        <v>4687</v>
      </c>
      <c r="DE18" s="1">
        <v>4934</v>
      </c>
      <c r="DF18" s="1">
        <v>5390</v>
      </c>
      <c r="DG18" s="1">
        <v>5333</v>
      </c>
      <c r="DH18" s="1">
        <v>5282</v>
      </c>
      <c r="DI18" s="1">
        <v>5195</v>
      </c>
      <c r="DJ18" s="1">
        <v>5035</v>
      </c>
      <c r="DK18" s="1">
        <v>3292</v>
      </c>
      <c r="DL18" s="1">
        <v>2822</v>
      </c>
      <c r="DN18" s="1" t="s">
        <v>100</v>
      </c>
      <c r="DO18" s="1">
        <v>17</v>
      </c>
      <c r="DP18" s="1">
        <v>26</v>
      </c>
      <c r="DQ18" s="1">
        <v>1083</v>
      </c>
      <c r="DR18" s="1">
        <v>1637</v>
      </c>
      <c r="DS18" s="1">
        <v>2370</v>
      </c>
      <c r="DT18" s="1">
        <v>2522</v>
      </c>
      <c r="DU18" s="1">
        <v>2742</v>
      </c>
      <c r="DV18" s="1">
        <v>2804</v>
      </c>
      <c r="DW18" s="1">
        <v>2963</v>
      </c>
      <c r="DX18" s="1">
        <v>3862</v>
      </c>
      <c r="DY18" s="1">
        <v>2769</v>
      </c>
      <c r="EA18" s="1" t="s">
        <v>100</v>
      </c>
      <c r="EB18" s="1">
        <v>17</v>
      </c>
      <c r="EC18" s="1">
        <v>26</v>
      </c>
      <c r="ED18" s="1">
        <v>2093</v>
      </c>
      <c r="EE18" s="1">
        <v>2563</v>
      </c>
      <c r="EF18" s="1">
        <v>3175</v>
      </c>
      <c r="EG18" s="1">
        <v>3301</v>
      </c>
      <c r="EH18" s="1">
        <v>3404</v>
      </c>
      <c r="EI18" s="1">
        <v>3373</v>
      </c>
      <c r="EJ18" s="1">
        <v>3654</v>
      </c>
      <c r="EK18" s="1">
        <v>4245</v>
      </c>
      <c r="EL18" s="1">
        <v>3378</v>
      </c>
      <c r="EN18" s="1" t="s">
        <v>100</v>
      </c>
      <c r="EO18" s="1">
        <v>17</v>
      </c>
      <c r="EP18" s="1">
        <v>26</v>
      </c>
      <c r="EQ18" s="1">
        <v>1120</v>
      </c>
      <c r="ER18" s="1">
        <v>1687</v>
      </c>
      <c r="ES18" s="1">
        <v>2458</v>
      </c>
      <c r="ET18" s="1">
        <v>2640</v>
      </c>
      <c r="EU18" s="1">
        <v>2852</v>
      </c>
      <c r="EV18" s="1">
        <v>2912</v>
      </c>
      <c r="EW18" s="1">
        <v>2972</v>
      </c>
      <c r="EX18" s="1">
        <v>3989</v>
      </c>
      <c r="EY18" s="1">
        <v>2809</v>
      </c>
      <c r="FA18" s="1" t="s">
        <v>100</v>
      </c>
      <c r="FB18" s="1">
        <v>17</v>
      </c>
      <c r="FC18" s="1">
        <v>26</v>
      </c>
      <c r="FD18" s="1">
        <v>1341</v>
      </c>
      <c r="FE18" s="1">
        <v>1828</v>
      </c>
      <c r="FF18" s="1">
        <v>2560</v>
      </c>
      <c r="FG18" s="1">
        <v>2893</v>
      </c>
      <c r="FH18" s="1">
        <v>3011</v>
      </c>
      <c r="FI18" s="1">
        <v>3072</v>
      </c>
      <c r="FJ18" s="1">
        <v>3312</v>
      </c>
      <c r="FK18" s="1">
        <v>3443</v>
      </c>
      <c r="FL18" s="1">
        <v>2543</v>
      </c>
      <c r="FN18" s="1" t="s">
        <v>100</v>
      </c>
      <c r="FO18" s="1">
        <v>17</v>
      </c>
      <c r="FP18" s="1">
        <v>26</v>
      </c>
      <c r="FQ18" s="1">
        <v>2912</v>
      </c>
      <c r="FR18" s="1">
        <v>3633</v>
      </c>
      <c r="FS18" s="1">
        <v>4343</v>
      </c>
      <c r="FT18" s="1">
        <v>4699</v>
      </c>
      <c r="FU18" s="1">
        <v>5001</v>
      </c>
      <c r="FV18" s="1">
        <v>4823</v>
      </c>
      <c r="FW18" s="1">
        <v>5135</v>
      </c>
      <c r="FX18" s="1">
        <v>6131</v>
      </c>
      <c r="FY18" s="1">
        <v>5053</v>
      </c>
      <c r="GA18" s="1" t="s">
        <v>100</v>
      </c>
      <c r="GB18" s="1">
        <v>17</v>
      </c>
      <c r="GC18" s="1">
        <v>26</v>
      </c>
      <c r="GD18" s="1">
        <v>2542</v>
      </c>
      <c r="GE18" s="1">
        <v>3189</v>
      </c>
      <c r="GF18" s="1">
        <v>3875</v>
      </c>
      <c r="GG18" s="1">
        <v>4247</v>
      </c>
      <c r="GH18" s="1">
        <v>4362</v>
      </c>
      <c r="GI18" s="1">
        <v>4478</v>
      </c>
      <c r="GJ18" s="1">
        <v>4647</v>
      </c>
      <c r="GK18" s="1">
        <v>5194</v>
      </c>
      <c r="GL18" s="1">
        <v>4007</v>
      </c>
      <c r="GN18" s="1" t="s">
        <v>100</v>
      </c>
      <c r="GO18" s="1">
        <v>17</v>
      </c>
      <c r="GP18" s="1">
        <v>26</v>
      </c>
      <c r="GQ18" s="1">
        <v>2330</v>
      </c>
      <c r="GR18" s="1">
        <v>2872</v>
      </c>
      <c r="GS18" s="1">
        <v>3485</v>
      </c>
      <c r="GT18" s="1">
        <v>3564</v>
      </c>
      <c r="GU18" s="1">
        <v>3750</v>
      </c>
      <c r="GV18" s="1">
        <v>3965</v>
      </c>
      <c r="GW18" s="1">
        <v>4038</v>
      </c>
      <c r="GX18" s="1">
        <v>4251</v>
      </c>
      <c r="GY18" s="1">
        <v>3194</v>
      </c>
      <c r="PA18" s="1" t="s">
        <v>92</v>
      </c>
      <c r="PB18" s="1">
        <v>18</v>
      </c>
      <c r="PC18" s="1">
        <v>2303</v>
      </c>
      <c r="PD18" s="1">
        <v>2913</v>
      </c>
      <c r="PE18" s="1">
        <v>3642</v>
      </c>
      <c r="PF18" s="1">
        <v>3877</v>
      </c>
      <c r="PG18" s="1">
        <v>4023</v>
      </c>
      <c r="PH18" s="1">
        <v>4090</v>
      </c>
      <c r="PI18" s="1">
        <v>4264</v>
      </c>
      <c r="PJ18" s="1">
        <v>5673</v>
      </c>
      <c r="PK18" s="1">
        <v>4222</v>
      </c>
      <c r="PM18" s="1" t="s">
        <v>92</v>
      </c>
      <c r="PN18" s="1">
        <v>18</v>
      </c>
      <c r="PO18" s="1">
        <v>2756</v>
      </c>
      <c r="PP18" s="1">
        <v>3601</v>
      </c>
      <c r="PQ18" s="1">
        <v>4601</v>
      </c>
      <c r="PR18" s="1">
        <v>5018</v>
      </c>
      <c r="PS18" s="1">
        <v>5161</v>
      </c>
      <c r="PT18" s="1">
        <v>5460</v>
      </c>
      <c r="PU18" s="1">
        <v>5607</v>
      </c>
      <c r="PV18" s="1">
        <v>7732</v>
      </c>
      <c r="PW18" s="1">
        <v>5552</v>
      </c>
      <c r="PY18" s="1" t="s">
        <v>92</v>
      </c>
      <c r="PZ18" s="1">
        <v>18</v>
      </c>
      <c r="QA18" s="1">
        <v>8823</v>
      </c>
      <c r="QB18" s="1">
        <v>8367</v>
      </c>
      <c r="QC18" s="1">
        <v>8240</v>
      </c>
      <c r="QD18" s="1">
        <v>8421</v>
      </c>
      <c r="QE18" s="1">
        <v>8257</v>
      </c>
      <c r="QF18" s="1">
        <v>8365</v>
      </c>
      <c r="QG18" s="1">
        <v>8202</v>
      </c>
      <c r="QH18" s="1">
        <v>7242</v>
      </c>
      <c r="QI18" s="1">
        <v>6326</v>
      </c>
      <c r="QK18" s="1" t="s">
        <v>92</v>
      </c>
      <c r="QL18" s="1">
        <v>18</v>
      </c>
      <c r="QM18" s="1">
        <v>2717</v>
      </c>
      <c r="QN18" s="1">
        <v>3340</v>
      </c>
      <c r="QO18" s="1">
        <v>4063</v>
      </c>
      <c r="QP18" s="1">
        <v>4362</v>
      </c>
      <c r="QQ18" s="1">
        <v>4409</v>
      </c>
      <c r="QR18" s="1">
        <v>4640</v>
      </c>
      <c r="QS18" s="1">
        <v>4724</v>
      </c>
      <c r="QT18" s="1">
        <v>6612</v>
      </c>
      <c r="QU18" s="1">
        <v>5032</v>
      </c>
      <c r="QW18" s="1" t="s">
        <v>92</v>
      </c>
      <c r="QX18" s="1">
        <v>18</v>
      </c>
      <c r="QY18" s="1">
        <v>3538</v>
      </c>
      <c r="QZ18" s="1">
        <v>4362</v>
      </c>
      <c r="RA18" s="1">
        <v>5037</v>
      </c>
      <c r="RB18" s="1">
        <v>5545</v>
      </c>
      <c r="RC18" s="1">
        <v>5865</v>
      </c>
      <c r="RD18" s="1">
        <v>6100</v>
      </c>
      <c r="RE18" s="1">
        <v>6174</v>
      </c>
      <c r="RF18" s="1">
        <v>7724</v>
      </c>
      <c r="RG18" s="1">
        <v>6065</v>
      </c>
    </row>
    <row r="19" spans="1:475" ht="136">
      <c r="A19" s="1" t="s">
        <v>61</v>
      </c>
      <c r="B19" s="1">
        <v>11</v>
      </c>
      <c r="C19" s="1">
        <v>23</v>
      </c>
      <c r="D19" s="1">
        <v>2447</v>
      </c>
      <c r="E19" s="1">
        <v>3223</v>
      </c>
      <c r="F19" s="1">
        <v>3539</v>
      </c>
      <c r="G19" s="1">
        <v>4376</v>
      </c>
      <c r="H19" s="1">
        <v>5459</v>
      </c>
      <c r="I19" s="1">
        <v>5760</v>
      </c>
      <c r="J19" s="1">
        <v>5710</v>
      </c>
      <c r="K19" s="1">
        <v>5503</v>
      </c>
      <c r="L19" s="1">
        <v>4053</v>
      </c>
      <c r="N19" s="1" t="s">
        <v>101</v>
      </c>
      <c r="O19" s="1">
        <v>18</v>
      </c>
      <c r="P19" s="1">
        <v>27</v>
      </c>
      <c r="Q19" s="1">
        <v>3001</v>
      </c>
      <c r="R19" s="1">
        <v>3740</v>
      </c>
      <c r="S19" s="1">
        <v>4703</v>
      </c>
      <c r="T19" s="1">
        <v>5086</v>
      </c>
      <c r="U19" s="1">
        <v>5182</v>
      </c>
      <c r="V19" s="1">
        <v>5407</v>
      </c>
      <c r="W19" s="1">
        <v>5439</v>
      </c>
      <c r="X19" s="1">
        <v>6623</v>
      </c>
      <c r="Y19" s="1">
        <v>5336</v>
      </c>
      <c r="AA19" s="1" t="s">
        <v>101</v>
      </c>
      <c r="AB19" s="1">
        <v>18</v>
      </c>
      <c r="AC19" s="1">
        <v>27</v>
      </c>
      <c r="AD19" s="1">
        <v>2005</v>
      </c>
      <c r="AE19" s="1">
        <v>2556</v>
      </c>
      <c r="AF19" s="1">
        <v>3270</v>
      </c>
      <c r="AG19" s="1">
        <v>3572</v>
      </c>
      <c r="AH19" s="1">
        <v>3845</v>
      </c>
      <c r="AI19" s="1">
        <v>4034</v>
      </c>
      <c r="AJ19" s="1">
        <v>4227</v>
      </c>
      <c r="AK19" s="1">
        <v>4847</v>
      </c>
      <c r="AL19" s="1">
        <v>3622</v>
      </c>
      <c r="AN19" s="1" t="s">
        <v>101</v>
      </c>
      <c r="AO19" s="1">
        <v>18</v>
      </c>
      <c r="AP19" s="1">
        <v>27</v>
      </c>
      <c r="AQ19" s="1">
        <v>2740</v>
      </c>
      <c r="AR19" s="1">
        <v>3447</v>
      </c>
      <c r="AS19" s="1">
        <v>4356</v>
      </c>
      <c r="AT19" s="1">
        <v>4719</v>
      </c>
      <c r="AU19" s="1">
        <v>4946</v>
      </c>
      <c r="AV19" s="1">
        <v>5171</v>
      </c>
      <c r="AW19" s="1">
        <v>5217</v>
      </c>
      <c r="AX19" s="1">
        <v>6392</v>
      </c>
      <c r="AY19" s="1">
        <v>4808</v>
      </c>
      <c r="BA19" s="1" t="s">
        <v>101</v>
      </c>
      <c r="BB19" s="1">
        <v>18</v>
      </c>
      <c r="BC19" s="1">
        <v>27</v>
      </c>
      <c r="BD19" s="1">
        <v>2773</v>
      </c>
      <c r="BE19" s="1">
        <v>3558</v>
      </c>
      <c r="BF19" s="1">
        <v>4237</v>
      </c>
      <c r="BG19" s="1">
        <v>4830</v>
      </c>
      <c r="BH19" s="1">
        <v>5168</v>
      </c>
      <c r="BI19" s="1">
        <v>5326</v>
      </c>
      <c r="BJ19" s="1">
        <v>5462</v>
      </c>
      <c r="BK19" s="1">
        <v>6352</v>
      </c>
      <c r="BL19" s="1">
        <v>4967</v>
      </c>
      <c r="BN19" s="1" t="s">
        <v>101</v>
      </c>
      <c r="BO19" s="1">
        <v>18</v>
      </c>
      <c r="BP19" s="1">
        <v>27</v>
      </c>
      <c r="BQ19" s="1">
        <v>2459</v>
      </c>
      <c r="BR19" s="1">
        <v>2905</v>
      </c>
      <c r="BS19" s="1">
        <v>3537</v>
      </c>
      <c r="BT19" s="1">
        <v>3804</v>
      </c>
      <c r="BU19" s="1">
        <v>3942</v>
      </c>
      <c r="BV19" s="1">
        <v>3880</v>
      </c>
      <c r="BW19" s="1">
        <v>4060</v>
      </c>
      <c r="BX19" s="1">
        <v>5113</v>
      </c>
      <c r="BY19" s="1">
        <v>4068</v>
      </c>
      <c r="CA19" s="1" t="s">
        <v>101</v>
      </c>
      <c r="CB19" s="1">
        <v>18</v>
      </c>
      <c r="CC19" s="1">
        <v>27</v>
      </c>
      <c r="CD19" s="1">
        <v>2277</v>
      </c>
      <c r="CE19" s="1">
        <v>2768</v>
      </c>
      <c r="CF19" s="1">
        <v>3415</v>
      </c>
      <c r="CG19" s="1">
        <v>3697</v>
      </c>
      <c r="CH19" s="1">
        <v>3920</v>
      </c>
      <c r="CI19" s="1">
        <v>3893</v>
      </c>
      <c r="CJ19" s="1">
        <v>4059</v>
      </c>
      <c r="CK19" s="1">
        <v>5171</v>
      </c>
      <c r="CL19" s="1">
        <v>3993</v>
      </c>
      <c r="CN19" s="1" t="s">
        <v>101</v>
      </c>
      <c r="CO19" s="1">
        <v>18</v>
      </c>
      <c r="CP19" s="1">
        <v>27</v>
      </c>
      <c r="CQ19" s="1">
        <v>2029</v>
      </c>
      <c r="CR19" s="1">
        <v>2463</v>
      </c>
      <c r="CS19" s="1">
        <v>3074</v>
      </c>
      <c r="CT19" s="1">
        <v>3271</v>
      </c>
      <c r="CU19" s="1">
        <v>3479</v>
      </c>
      <c r="CV19" s="1">
        <v>3596</v>
      </c>
      <c r="CW19" s="1">
        <v>3712</v>
      </c>
      <c r="CX19" s="1">
        <v>4404</v>
      </c>
      <c r="CY19" s="1">
        <v>3389</v>
      </c>
      <c r="DA19" s="1" t="s">
        <v>101</v>
      </c>
      <c r="DB19" s="1">
        <v>18</v>
      </c>
      <c r="DC19" s="1">
        <v>27</v>
      </c>
      <c r="DD19" s="1">
        <v>3601</v>
      </c>
      <c r="DE19" s="1">
        <v>4029</v>
      </c>
      <c r="DF19" s="1">
        <v>4577</v>
      </c>
      <c r="DG19" s="1">
        <v>4645</v>
      </c>
      <c r="DH19" s="1">
        <v>4906</v>
      </c>
      <c r="DI19" s="1">
        <v>4949</v>
      </c>
      <c r="DJ19" s="1">
        <v>5060</v>
      </c>
      <c r="DK19" s="1">
        <v>3570</v>
      </c>
      <c r="DL19" s="1">
        <v>2942</v>
      </c>
      <c r="DN19" s="1" t="s">
        <v>101</v>
      </c>
      <c r="DO19" s="1">
        <v>18</v>
      </c>
      <c r="DP19" s="1">
        <v>27</v>
      </c>
      <c r="DQ19" s="1">
        <v>985</v>
      </c>
      <c r="DR19" s="1">
        <v>1514</v>
      </c>
      <c r="DS19" s="1">
        <v>2200</v>
      </c>
      <c r="DT19" s="1">
        <v>2445</v>
      </c>
      <c r="DU19" s="1">
        <v>2477</v>
      </c>
      <c r="DV19" s="1">
        <v>2742</v>
      </c>
      <c r="DW19" s="1">
        <v>2809</v>
      </c>
      <c r="DX19" s="1">
        <v>3732</v>
      </c>
      <c r="DY19" s="1">
        <v>2617</v>
      </c>
      <c r="EA19" s="1" t="s">
        <v>101</v>
      </c>
      <c r="EB19" s="1">
        <v>18</v>
      </c>
      <c r="EC19" s="1">
        <v>27</v>
      </c>
      <c r="ED19" s="1">
        <v>2024</v>
      </c>
      <c r="EE19" s="1">
        <v>2512</v>
      </c>
      <c r="EF19" s="1">
        <v>3090</v>
      </c>
      <c r="EG19" s="1">
        <v>3329</v>
      </c>
      <c r="EH19" s="1">
        <v>3452</v>
      </c>
      <c r="EI19" s="1">
        <v>3570</v>
      </c>
      <c r="EJ19" s="1">
        <v>3676</v>
      </c>
      <c r="EK19" s="1">
        <v>4588</v>
      </c>
      <c r="EL19" s="1">
        <v>3475</v>
      </c>
      <c r="EN19" s="1" t="s">
        <v>101</v>
      </c>
      <c r="EO19" s="1">
        <v>18</v>
      </c>
      <c r="EP19" s="1">
        <v>27</v>
      </c>
      <c r="EQ19" s="1">
        <v>1014</v>
      </c>
      <c r="ER19" s="1">
        <v>1571</v>
      </c>
      <c r="ES19" s="1">
        <v>2302</v>
      </c>
      <c r="ET19" s="1">
        <v>2409</v>
      </c>
      <c r="EU19" s="1">
        <v>2589</v>
      </c>
      <c r="EV19" s="1">
        <v>2668</v>
      </c>
      <c r="EW19" s="1">
        <v>2860</v>
      </c>
      <c r="EX19" s="1">
        <v>3905</v>
      </c>
      <c r="EY19" s="1">
        <v>2774</v>
      </c>
      <c r="FA19" s="1" t="s">
        <v>101</v>
      </c>
      <c r="FB19" s="1">
        <v>18</v>
      </c>
      <c r="FC19" s="1">
        <v>27</v>
      </c>
      <c r="FD19" s="1">
        <v>1333</v>
      </c>
      <c r="FE19" s="1">
        <v>1850</v>
      </c>
      <c r="FF19" s="1">
        <v>2571</v>
      </c>
      <c r="FG19" s="1">
        <v>2728</v>
      </c>
      <c r="FH19" s="1">
        <v>2708</v>
      </c>
      <c r="FI19" s="1">
        <v>2822</v>
      </c>
      <c r="FJ19" s="1">
        <v>2932</v>
      </c>
      <c r="FK19" s="1">
        <v>3478</v>
      </c>
      <c r="FL19" s="1">
        <v>2618</v>
      </c>
      <c r="FN19" s="1" t="s">
        <v>101</v>
      </c>
      <c r="FO19" s="1">
        <v>18</v>
      </c>
      <c r="FP19" s="1">
        <v>27</v>
      </c>
      <c r="FQ19" s="1">
        <v>2621</v>
      </c>
      <c r="FR19" s="1">
        <v>3268</v>
      </c>
      <c r="FS19" s="1">
        <v>4046</v>
      </c>
      <c r="FT19" s="1">
        <v>4511</v>
      </c>
      <c r="FU19" s="1">
        <v>4739</v>
      </c>
      <c r="FV19" s="1">
        <v>4889</v>
      </c>
      <c r="FW19" s="1">
        <v>5057</v>
      </c>
      <c r="FX19" s="1">
        <v>6303</v>
      </c>
      <c r="FY19" s="1">
        <v>5136</v>
      </c>
      <c r="GA19" s="1" t="s">
        <v>101</v>
      </c>
      <c r="GB19" s="1">
        <v>18</v>
      </c>
      <c r="GC19" s="1">
        <v>27</v>
      </c>
      <c r="GD19" s="1">
        <v>2336</v>
      </c>
      <c r="GE19" s="1">
        <v>2933</v>
      </c>
      <c r="GF19" s="1">
        <v>3611</v>
      </c>
      <c r="GG19" s="1">
        <v>3957</v>
      </c>
      <c r="GH19" s="1">
        <v>4194</v>
      </c>
      <c r="GI19" s="1">
        <v>4381</v>
      </c>
      <c r="GJ19" s="1">
        <v>4512</v>
      </c>
      <c r="GK19" s="1">
        <v>5068</v>
      </c>
      <c r="GL19" s="1">
        <v>3956</v>
      </c>
      <c r="GN19" s="1" t="s">
        <v>101</v>
      </c>
      <c r="GO19" s="1">
        <v>18</v>
      </c>
      <c r="GP19" s="1">
        <v>27</v>
      </c>
      <c r="GQ19" s="1">
        <v>2159</v>
      </c>
      <c r="GR19" s="1">
        <v>2684</v>
      </c>
      <c r="GS19" s="1">
        <v>3314</v>
      </c>
      <c r="GT19" s="1">
        <v>3599</v>
      </c>
      <c r="GU19" s="1">
        <v>3773</v>
      </c>
      <c r="GV19" s="1">
        <v>3959</v>
      </c>
      <c r="GW19" s="1">
        <v>4092</v>
      </c>
      <c r="GX19" s="1">
        <v>4407</v>
      </c>
      <c r="GY19" s="1">
        <v>3315</v>
      </c>
      <c r="PA19" s="1" t="s">
        <v>93</v>
      </c>
      <c r="PB19" s="1">
        <v>19</v>
      </c>
      <c r="PC19" s="1">
        <v>2370</v>
      </c>
      <c r="PD19" s="1">
        <v>2937</v>
      </c>
      <c r="PE19" s="1">
        <v>3748</v>
      </c>
      <c r="PF19" s="1">
        <v>3859</v>
      </c>
      <c r="PG19" s="1">
        <v>4044</v>
      </c>
      <c r="PH19" s="1">
        <v>4133</v>
      </c>
      <c r="PI19" s="1">
        <v>4248</v>
      </c>
      <c r="PJ19" s="1">
        <v>5477</v>
      </c>
      <c r="PK19" s="1">
        <v>4092</v>
      </c>
      <c r="PM19" s="1" t="s">
        <v>93</v>
      </c>
      <c r="PN19" s="1">
        <v>19</v>
      </c>
      <c r="PO19" s="1">
        <v>2910</v>
      </c>
      <c r="PP19" s="1">
        <v>3800</v>
      </c>
      <c r="PQ19" s="1">
        <v>4844</v>
      </c>
      <c r="PR19" s="1">
        <v>5273</v>
      </c>
      <c r="PS19" s="1">
        <v>5377</v>
      </c>
      <c r="PT19" s="1">
        <v>5659</v>
      </c>
      <c r="PU19" s="1">
        <v>5794</v>
      </c>
      <c r="PV19" s="1">
        <v>7734</v>
      </c>
      <c r="PW19" s="1">
        <v>5407</v>
      </c>
      <c r="PY19" s="1" t="s">
        <v>93</v>
      </c>
      <c r="PZ19" s="1">
        <v>19</v>
      </c>
      <c r="QA19" s="1">
        <v>8460</v>
      </c>
      <c r="QB19" s="1">
        <v>7984</v>
      </c>
      <c r="QC19" s="1">
        <v>7794</v>
      </c>
      <c r="QD19" s="1">
        <v>7968</v>
      </c>
      <c r="QE19" s="1">
        <v>7845</v>
      </c>
      <c r="QF19" s="1">
        <v>7868</v>
      </c>
      <c r="QG19" s="1">
        <v>7766</v>
      </c>
      <c r="QH19" s="1">
        <v>6691</v>
      </c>
      <c r="QI19" s="1">
        <v>5709</v>
      </c>
      <c r="QK19" s="1" t="s">
        <v>93</v>
      </c>
      <c r="QL19" s="1">
        <v>19</v>
      </c>
      <c r="QM19" s="1">
        <v>2749</v>
      </c>
      <c r="QN19" s="1">
        <v>3403</v>
      </c>
      <c r="QO19" s="1">
        <v>4147</v>
      </c>
      <c r="QP19" s="1">
        <v>4518</v>
      </c>
      <c r="QQ19" s="1">
        <v>4576</v>
      </c>
      <c r="QR19" s="1">
        <v>4741</v>
      </c>
      <c r="QS19" s="1">
        <v>4961</v>
      </c>
      <c r="QT19" s="1">
        <v>6689</v>
      </c>
      <c r="QU19" s="1">
        <v>5080</v>
      </c>
      <c r="QW19" s="1" t="s">
        <v>93</v>
      </c>
      <c r="QX19" s="1">
        <v>19</v>
      </c>
      <c r="QY19" s="1">
        <v>3202</v>
      </c>
      <c r="QZ19" s="1">
        <v>4041</v>
      </c>
      <c r="RA19" s="1">
        <v>4737</v>
      </c>
      <c r="RB19" s="1">
        <v>5316</v>
      </c>
      <c r="RC19" s="1">
        <v>5708</v>
      </c>
      <c r="RD19" s="1">
        <v>5972</v>
      </c>
      <c r="RE19" s="1">
        <v>6126</v>
      </c>
      <c r="RF19" s="1">
        <v>7452</v>
      </c>
      <c r="RG19" s="1">
        <v>5749</v>
      </c>
    </row>
    <row r="20" spans="1:475" ht="136">
      <c r="A20" s="1" t="s">
        <v>62</v>
      </c>
      <c r="B20" s="1">
        <v>12</v>
      </c>
      <c r="C20" s="1">
        <v>24</v>
      </c>
      <c r="D20" s="1">
        <v>2138</v>
      </c>
      <c r="E20" s="1">
        <v>2720</v>
      </c>
      <c r="F20" s="1">
        <v>3468</v>
      </c>
      <c r="G20" s="1">
        <v>3915</v>
      </c>
      <c r="H20" s="1">
        <v>4054</v>
      </c>
      <c r="I20" s="1">
        <v>4251</v>
      </c>
      <c r="J20" s="1">
        <v>4343</v>
      </c>
      <c r="K20" s="1">
        <v>5779</v>
      </c>
      <c r="L20" s="1">
        <v>4309</v>
      </c>
      <c r="N20" s="1" t="s">
        <v>102</v>
      </c>
      <c r="O20" s="1">
        <v>19</v>
      </c>
      <c r="P20" s="1">
        <v>28</v>
      </c>
      <c r="Q20" s="1">
        <v>2230</v>
      </c>
      <c r="R20" s="1">
        <v>2503</v>
      </c>
      <c r="S20" s="1">
        <v>2814</v>
      </c>
      <c r="T20" s="1">
        <v>3049</v>
      </c>
      <c r="U20" s="1">
        <v>3192</v>
      </c>
      <c r="V20" s="1">
        <v>3259</v>
      </c>
      <c r="W20" s="1">
        <v>3312</v>
      </c>
      <c r="X20" s="1">
        <v>3490</v>
      </c>
      <c r="Y20" s="1">
        <v>2946</v>
      </c>
      <c r="AA20" s="1" t="s">
        <v>102</v>
      </c>
      <c r="AB20" s="1">
        <v>19</v>
      </c>
      <c r="AC20" s="1">
        <v>28</v>
      </c>
      <c r="AD20" s="1">
        <v>2008</v>
      </c>
      <c r="AE20" s="1">
        <v>2303</v>
      </c>
      <c r="AF20" s="1">
        <v>2569</v>
      </c>
      <c r="AG20" s="1">
        <v>2786</v>
      </c>
      <c r="AH20" s="1">
        <v>2941</v>
      </c>
      <c r="AI20" s="1">
        <v>3023</v>
      </c>
      <c r="AJ20" s="1">
        <v>3075</v>
      </c>
      <c r="AK20" s="1">
        <v>3163</v>
      </c>
      <c r="AL20" s="1">
        <v>2618</v>
      </c>
      <c r="AN20" s="1" t="s">
        <v>102</v>
      </c>
      <c r="AO20" s="1">
        <v>19</v>
      </c>
      <c r="AP20" s="1">
        <v>28</v>
      </c>
      <c r="AQ20" s="1">
        <v>2249</v>
      </c>
      <c r="AR20" s="1">
        <v>2583</v>
      </c>
      <c r="AS20" s="1">
        <v>2936</v>
      </c>
      <c r="AT20" s="1">
        <v>3195</v>
      </c>
      <c r="AU20" s="1">
        <v>3299</v>
      </c>
      <c r="AV20" s="1">
        <v>3330</v>
      </c>
      <c r="AW20" s="1">
        <v>3387</v>
      </c>
      <c r="AX20" s="1">
        <v>3576</v>
      </c>
      <c r="AY20" s="1">
        <v>2930</v>
      </c>
      <c r="BA20" s="1" t="s">
        <v>102</v>
      </c>
      <c r="BB20" s="1">
        <v>19</v>
      </c>
      <c r="BC20" s="1">
        <v>28</v>
      </c>
      <c r="BD20" s="1">
        <v>2015</v>
      </c>
      <c r="BE20" s="1">
        <v>2290</v>
      </c>
      <c r="BF20" s="1">
        <v>2613</v>
      </c>
      <c r="BG20" s="1">
        <v>2772</v>
      </c>
      <c r="BH20" s="1">
        <v>2886</v>
      </c>
      <c r="BI20" s="1">
        <v>2910</v>
      </c>
      <c r="BJ20" s="1">
        <v>2984</v>
      </c>
      <c r="BK20" s="1">
        <v>3242</v>
      </c>
      <c r="BL20" s="1">
        <v>2700</v>
      </c>
      <c r="BN20" s="1" t="s">
        <v>102</v>
      </c>
      <c r="BO20" s="1">
        <v>19</v>
      </c>
      <c r="BP20" s="1">
        <v>28</v>
      </c>
      <c r="BQ20" s="1">
        <v>2628</v>
      </c>
      <c r="BR20" s="1">
        <v>3125</v>
      </c>
      <c r="BS20" s="1">
        <v>3755</v>
      </c>
      <c r="BT20" s="1">
        <v>4064</v>
      </c>
      <c r="BU20" s="1">
        <v>4179</v>
      </c>
      <c r="BV20" s="1">
        <v>4312</v>
      </c>
      <c r="BW20" s="1">
        <v>4601</v>
      </c>
      <c r="BX20" s="1">
        <v>5451</v>
      </c>
      <c r="BY20" s="1">
        <v>4614</v>
      </c>
      <c r="CA20" s="1" t="s">
        <v>102</v>
      </c>
      <c r="CB20" s="1">
        <v>19</v>
      </c>
      <c r="CC20" s="1">
        <v>28</v>
      </c>
      <c r="CD20" s="1">
        <v>2110</v>
      </c>
      <c r="CE20" s="1">
        <v>2484</v>
      </c>
      <c r="CF20" s="1">
        <v>3021</v>
      </c>
      <c r="CG20" s="1">
        <v>3274</v>
      </c>
      <c r="CH20" s="1">
        <v>3409</v>
      </c>
      <c r="CI20" s="1">
        <v>3476</v>
      </c>
      <c r="CJ20" s="1">
        <v>3648</v>
      </c>
      <c r="CK20" s="1">
        <v>4679</v>
      </c>
      <c r="CL20" s="1">
        <v>3492</v>
      </c>
      <c r="CN20" s="1" t="s">
        <v>102</v>
      </c>
      <c r="CO20" s="1">
        <v>19</v>
      </c>
      <c r="CP20" s="1">
        <v>28</v>
      </c>
      <c r="CQ20" s="1">
        <v>2330</v>
      </c>
      <c r="CR20" s="1">
        <v>2848</v>
      </c>
      <c r="CS20" s="1">
        <v>3438</v>
      </c>
      <c r="CT20" s="1">
        <v>3775</v>
      </c>
      <c r="CU20" s="1">
        <v>3949</v>
      </c>
      <c r="CV20" s="1">
        <v>4036</v>
      </c>
      <c r="CW20" s="1">
        <v>4100</v>
      </c>
      <c r="CX20" s="1">
        <v>4775</v>
      </c>
      <c r="CY20" s="1">
        <v>3979</v>
      </c>
      <c r="DA20" s="1" t="s">
        <v>102</v>
      </c>
      <c r="DB20" s="1">
        <v>19</v>
      </c>
      <c r="DC20" s="1">
        <v>28</v>
      </c>
      <c r="DD20" s="1">
        <v>2588</v>
      </c>
      <c r="DE20" s="1">
        <v>3177</v>
      </c>
      <c r="DF20" s="1">
        <v>3811</v>
      </c>
      <c r="DG20" s="1">
        <v>4127</v>
      </c>
      <c r="DH20" s="1">
        <v>4339</v>
      </c>
      <c r="DI20" s="1">
        <v>4449</v>
      </c>
      <c r="DJ20" s="1">
        <v>4524</v>
      </c>
      <c r="DK20" s="1">
        <v>5039</v>
      </c>
      <c r="DL20" s="1">
        <v>4108</v>
      </c>
      <c r="DN20" s="1" t="s">
        <v>102</v>
      </c>
      <c r="DO20" s="1">
        <v>19</v>
      </c>
      <c r="DP20" s="1">
        <v>28</v>
      </c>
      <c r="DQ20" s="1">
        <v>1316</v>
      </c>
      <c r="DR20" s="1">
        <v>1939</v>
      </c>
      <c r="DS20" s="1">
        <v>2487</v>
      </c>
      <c r="DT20" s="1">
        <v>2963</v>
      </c>
      <c r="DU20" s="1">
        <v>2994</v>
      </c>
      <c r="DV20" s="1">
        <v>3171</v>
      </c>
      <c r="DW20" s="1">
        <v>3357</v>
      </c>
      <c r="DX20" s="1">
        <v>4247</v>
      </c>
      <c r="DY20" s="1">
        <v>3244</v>
      </c>
      <c r="EA20" s="1" t="s">
        <v>102</v>
      </c>
      <c r="EB20" s="1">
        <v>19</v>
      </c>
      <c r="EC20" s="1">
        <v>28</v>
      </c>
      <c r="ED20" s="1">
        <v>2323</v>
      </c>
      <c r="EE20" s="1">
        <v>2830</v>
      </c>
      <c r="EF20" s="1">
        <v>3386</v>
      </c>
      <c r="EG20" s="1">
        <v>3784</v>
      </c>
      <c r="EH20" s="1">
        <v>3719</v>
      </c>
      <c r="EI20" s="1">
        <v>3860</v>
      </c>
      <c r="EJ20" s="1">
        <v>4099</v>
      </c>
      <c r="EK20" s="1">
        <v>4850</v>
      </c>
      <c r="EL20" s="1">
        <v>4000</v>
      </c>
      <c r="EN20" s="1" t="s">
        <v>102</v>
      </c>
      <c r="EO20" s="1">
        <v>19</v>
      </c>
      <c r="EP20" s="1">
        <v>28</v>
      </c>
      <c r="EQ20" s="1">
        <v>1409</v>
      </c>
      <c r="ER20" s="1">
        <v>2010</v>
      </c>
      <c r="ES20" s="1">
        <v>2601</v>
      </c>
      <c r="ET20" s="1">
        <v>3092</v>
      </c>
      <c r="EU20" s="1">
        <v>3214</v>
      </c>
      <c r="EV20" s="1">
        <v>3360</v>
      </c>
      <c r="EW20" s="1">
        <v>3406</v>
      </c>
      <c r="EX20" s="1">
        <v>4300</v>
      </c>
      <c r="EY20" s="1">
        <v>3342</v>
      </c>
      <c r="FA20" s="1" t="s">
        <v>102</v>
      </c>
      <c r="FB20" s="1">
        <v>19</v>
      </c>
      <c r="FC20" s="1">
        <v>28</v>
      </c>
      <c r="FD20" s="1">
        <v>1556</v>
      </c>
      <c r="FE20" s="1">
        <v>2139</v>
      </c>
      <c r="FF20" s="1">
        <v>2682</v>
      </c>
      <c r="FG20" s="1">
        <v>3012</v>
      </c>
      <c r="FH20" s="1">
        <v>3238</v>
      </c>
      <c r="FI20" s="1">
        <v>3303</v>
      </c>
      <c r="FJ20" s="1">
        <v>3499</v>
      </c>
      <c r="FK20" s="1">
        <v>4138</v>
      </c>
      <c r="FL20" s="1">
        <v>3322</v>
      </c>
      <c r="FN20" s="1" t="s">
        <v>102</v>
      </c>
      <c r="FO20" s="1">
        <v>19</v>
      </c>
      <c r="FP20" s="1">
        <v>28</v>
      </c>
      <c r="FQ20" s="1">
        <v>1950</v>
      </c>
      <c r="FR20" s="1">
        <v>2213</v>
      </c>
      <c r="FS20" s="1">
        <v>2514</v>
      </c>
      <c r="FT20" s="1">
        <v>2732</v>
      </c>
      <c r="FU20" s="1">
        <v>2738</v>
      </c>
      <c r="FV20" s="1">
        <v>2835</v>
      </c>
      <c r="FW20" s="1">
        <v>2889</v>
      </c>
      <c r="FX20" s="1">
        <v>3283</v>
      </c>
      <c r="FY20" s="1">
        <v>2671</v>
      </c>
      <c r="GA20" s="1" t="s">
        <v>102</v>
      </c>
      <c r="GB20" s="1">
        <v>19</v>
      </c>
      <c r="GC20" s="1">
        <v>28</v>
      </c>
      <c r="GD20" s="1">
        <v>1945</v>
      </c>
      <c r="GE20" s="1">
        <v>2206</v>
      </c>
      <c r="GF20" s="1">
        <v>2536</v>
      </c>
      <c r="GG20" s="1">
        <v>2640</v>
      </c>
      <c r="GH20" s="1">
        <v>2770</v>
      </c>
      <c r="GI20" s="1">
        <v>2810</v>
      </c>
      <c r="GJ20" s="1">
        <v>2869</v>
      </c>
      <c r="GK20" s="1">
        <v>3259</v>
      </c>
      <c r="GL20" s="1">
        <v>2645</v>
      </c>
      <c r="GN20" s="1" t="s">
        <v>102</v>
      </c>
      <c r="GO20" s="1">
        <v>19</v>
      </c>
      <c r="GP20" s="1">
        <v>28</v>
      </c>
      <c r="GQ20" s="1">
        <v>2262</v>
      </c>
      <c r="GR20" s="1">
        <v>2837</v>
      </c>
      <c r="GS20" s="1">
        <v>3300</v>
      </c>
      <c r="GT20" s="1">
        <v>3833</v>
      </c>
      <c r="GU20" s="1">
        <v>3962</v>
      </c>
      <c r="GV20" s="1">
        <v>4114</v>
      </c>
      <c r="GW20" s="1">
        <v>4164</v>
      </c>
      <c r="GX20" s="1">
        <v>4313</v>
      </c>
      <c r="GY20" s="1">
        <v>3183</v>
      </c>
      <c r="PA20" s="1" t="s">
        <v>94</v>
      </c>
      <c r="PB20" s="1">
        <v>20</v>
      </c>
      <c r="PC20" s="1">
        <v>1764</v>
      </c>
      <c r="PD20" s="1">
        <v>2357</v>
      </c>
      <c r="PE20" s="1">
        <v>2033</v>
      </c>
      <c r="PF20" s="1">
        <v>3063</v>
      </c>
      <c r="PG20" s="1">
        <v>5407</v>
      </c>
      <c r="PH20" s="1">
        <v>5755</v>
      </c>
      <c r="PI20" s="1">
        <v>5742</v>
      </c>
      <c r="PJ20" s="1">
        <v>3377</v>
      </c>
      <c r="PK20" s="1">
        <v>2381</v>
      </c>
      <c r="PM20" s="1" t="s">
        <v>94</v>
      </c>
      <c r="PN20" s="1">
        <v>20</v>
      </c>
      <c r="PO20" s="1">
        <v>1267</v>
      </c>
      <c r="PP20" s="1">
        <v>1436</v>
      </c>
      <c r="PQ20" s="1">
        <v>1334</v>
      </c>
      <c r="PR20" s="1">
        <v>1572</v>
      </c>
      <c r="PS20" s="1">
        <v>2136</v>
      </c>
      <c r="PT20" s="1">
        <v>2254</v>
      </c>
      <c r="PU20" s="1">
        <v>2245</v>
      </c>
      <c r="PV20" s="1">
        <v>1572</v>
      </c>
      <c r="PW20" s="1">
        <v>1364</v>
      </c>
      <c r="PY20" s="1" t="s">
        <v>94</v>
      </c>
      <c r="PZ20" s="1">
        <v>20</v>
      </c>
      <c r="QA20" s="1">
        <v>9445</v>
      </c>
      <c r="QB20" s="1">
        <v>8994</v>
      </c>
      <c r="QC20" s="1">
        <v>8825</v>
      </c>
      <c r="QD20" s="1">
        <v>9017</v>
      </c>
      <c r="QE20" s="1">
        <v>8820</v>
      </c>
      <c r="QF20" s="1">
        <v>8819</v>
      </c>
      <c r="QG20" s="1">
        <v>8666</v>
      </c>
      <c r="QH20" s="1">
        <v>7686</v>
      </c>
      <c r="QI20" s="1">
        <v>6866</v>
      </c>
      <c r="QK20" s="1" t="s">
        <v>94</v>
      </c>
      <c r="QL20" s="1">
        <v>20</v>
      </c>
      <c r="QM20" s="1">
        <v>1792</v>
      </c>
      <c r="QN20" s="1">
        <v>2274</v>
      </c>
      <c r="QO20" s="1">
        <v>1988</v>
      </c>
      <c r="QP20" s="1">
        <v>2918</v>
      </c>
      <c r="QQ20" s="1">
        <v>5022</v>
      </c>
      <c r="QR20" s="1">
        <v>5601</v>
      </c>
      <c r="QS20" s="1">
        <v>5639</v>
      </c>
      <c r="QT20" s="1">
        <v>3292</v>
      </c>
      <c r="QU20" s="1">
        <v>2422</v>
      </c>
      <c r="QW20" s="1" t="s">
        <v>94</v>
      </c>
      <c r="QX20" s="1">
        <v>20</v>
      </c>
      <c r="QY20" s="1">
        <v>2377</v>
      </c>
      <c r="QZ20" s="1">
        <v>2831</v>
      </c>
      <c r="RA20" s="1">
        <v>3053</v>
      </c>
      <c r="RB20" s="1">
        <v>3546</v>
      </c>
      <c r="RC20" s="1">
        <v>4486</v>
      </c>
      <c r="RD20" s="1">
        <v>4869</v>
      </c>
      <c r="RE20" s="1">
        <v>4890</v>
      </c>
      <c r="RF20" s="1">
        <v>4529</v>
      </c>
      <c r="RG20" s="1">
        <v>3604</v>
      </c>
    </row>
    <row r="21" spans="1:475" ht="136">
      <c r="A21" s="1" t="s">
        <v>63</v>
      </c>
      <c r="B21" s="1">
        <v>13</v>
      </c>
      <c r="C21" s="1">
        <v>25</v>
      </c>
      <c r="D21" s="1">
        <v>1920</v>
      </c>
      <c r="E21" s="1">
        <v>2422</v>
      </c>
      <c r="F21" s="1">
        <v>2764</v>
      </c>
      <c r="G21" s="1">
        <v>3286</v>
      </c>
      <c r="H21" s="1">
        <v>4774</v>
      </c>
      <c r="I21" s="1">
        <v>5217</v>
      </c>
      <c r="J21" s="1">
        <v>5396</v>
      </c>
      <c r="K21" s="1">
        <v>4781</v>
      </c>
      <c r="L21" s="1">
        <v>3298</v>
      </c>
      <c r="N21" s="1" t="s">
        <v>103</v>
      </c>
      <c r="O21" s="1">
        <v>20</v>
      </c>
      <c r="P21" s="1">
        <v>29</v>
      </c>
      <c r="Q21" s="1">
        <v>2218</v>
      </c>
      <c r="R21" s="1">
        <v>2468</v>
      </c>
      <c r="S21" s="1">
        <v>2812</v>
      </c>
      <c r="T21" s="1">
        <v>3031</v>
      </c>
      <c r="U21" s="1">
        <v>3128</v>
      </c>
      <c r="V21" s="1">
        <v>3204</v>
      </c>
      <c r="W21" s="1">
        <v>3245</v>
      </c>
      <c r="X21" s="1">
        <v>3461</v>
      </c>
      <c r="Y21" s="1">
        <v>2883</v>
      </c>
      <c r="AA21" s="1" t="s">
        <v>103</v>
      </c>
      <c r="AB21" s="1">
        <v>20</v>
      </c>
      <c r="AC21" s="1">
        <v>29</v>
      </c>
      <c r="AD21" s="1">
        <v>1906</v>
      </c>
      <c r="AE21" s="1">
        <v>2220</v>
      </c>
      <c r="AF21" s="1">
        <v>2447</v>
      </c>
      <c r="AG21" s="1">
        <v>2637</v>
      </c>
      <c r="AH21" s="1">
        <v>2787</v>
      </c>
      <c r="AI21" s="1">
        <v>2829</v>
      </c>
      <c r="AJ21" s="1">
        <v>2864</v>
      </c>
      <c r="AK21" s="1">
        <v>3048</v>
      </c>
      <c r="AL21" s="1">
        <v>2557</v>
      </c>
      <c r="AN21" s="1" t="s">
        <v>103</v>
      </c>
      <c r="AO21" s="1">
        <v>20</v>
      </c>
      <c r="AP21" s="1">
        <v>29</v>
      </c>
      <c r="AQ21" s="1">
        <v>2221</v>
      </c>
      <c r="AR21" s="1">
        <v>2523</v>
      </c>
      <c r="AS21" s="1">
        <v>2889</v>
      </c>
      <c r="AT21" s="1">
        <v>3103</v>
      </c>
      <c r="AU21" s="1">
        <v>3141</v>
      </c>
      <c r="AV21" s="1">
        <v>3212</v>
      </c>
      <c r="AW21" s="1">
        <v>3198</v>
      </c>
      <c r="AX21" s="1">
        <v>3488</v>
      </c>
      <c r="AY21" s="1">
        <v>2881</v>
      </c>
      <c r="BA21" s="1" t="s">
        <v>103</v>
      </c>
      <c r="BB21" s="1">
        <v>20</v>
      </c>
      <c r="BC21" s="1">
        <v>29</v>
      </c>
      <c r="BD21" s="1">
        <v>1933</v>
      </c>
      <c r="BE21" s="1">
        <v>2227</v>
      </c>
      <c r="BF21" s="1">
        <v>2548</v>
      </c>
      <c r="BG21" s="1">
        <v>2635</v>
      </c>
      <c r="BH21" s="1">
        <v>2701</v>
      </c>
      <c r="BI21" s="1">
        <v>2782</v>
      </c>
      <c r="BJ21" s="1">
        <v>2773</v>
      </c>
      <c r="BK21" s="1">
        <v>3151</v>
      </c>
      <c r="BL21" s="1">
        <v>2600</v>
      </c>
      <c r="BN21" s="1" t="s">
        <v>103</v>
      </c>
      <c r="BO21" s="1">
        <v>20</v>
      </c>
      <c r="BP21" s="1">
        <v>29</v>
      </c>
      <c r="BQ21" s="1">
        <v>2497</v>
      </c>
      <c r="BR21" s="1">
        <v>3016</v>
      </c>
      <c r="BS21" s="1">
        <v>3664</v>
      </c>
      <c r="BT21" s="1">
        <v>3950</v>
      </c>
      <c r="BU21" s="1">
        <v>4065</v>
      </c>
      <c r="BV21" s="1">
        <v>4199</v>
      </c>
      <c r="BW21" s="1">
        <v>4292</v>
      </c>
      <c r="BX21" s="1">
        <v>5277</v>
      </c>
      <c r="BY21" s="1">
        <v>4418</v>
      </c>
      <c r="CA21" s="1" t="s">
        <v>103</v>
      </c>
      <c r="CB21" s="1">
        <v>20</v>
      </c>
      <c r="CC21" s="1">
        <v>29</v>
      </c>
      <c r="CD21" s="1">
        <v>1976</v>
      </c>
      <c r="CE21" s="1">
        <v>2325</v>
      </c>
      <c r="CF21" s="1">
        <v>2874</v>
      </c>
      <c r="CG21" s="1">
        <v>3105</v>
      </c>
      <c r="CH21" s="1">
        <v>3211</v>
      </c>
      <c r="CI21" s="1">
        <v>3238</v>
      </c>
      <c r="CJ21" s="1">
        <v>3433</v>
      </c>
      <c r="CK21" s="1">
        <v>4311</v>
      </c>
      <c r="CL21" s="1">
        <v>3301</v>
      </c>
      <c r="CN21" s="1" t="s">
        <v>103</v>
      </c>
      <c r="CO21" s="1">
        <v>20</v>
      </c>
      <c r="CP21" s="1">
        <v>29</v>
      </c>
      <c r="CQ21" s="1">
        <v>2169</v>
      </c>
      <c r="CR21" s="1">
        <v>2667</v>
      </c>
      <c r="CS21" s="1">
        <v>3310</v>
      </c>
      <c r="CT21" s="1">
        <v>3554</v>
      </c>
      <c r="CU21" s="1">
        <v>3681</v>
      </c>
      <c r="CV21" s="1">
        <v>3836</v>
      </c>
      <c r="CW21" s="1">
        <v>3873</v>
      </c>
      <c r="CX21" s="1">
        <v>4629</v>
      </c>
      <c r="CY21" s="1">
        <v>3882</v>
      </c>
      <c r="DA21" s="1" t="s">
        <v>103</v>
      </c>
      <c r="DB21" s="1">
        <v>20</v>
      </c>
      <c r="DC21" s="1">
        <v>29</v>
      </c>
      <c r="DD21" s="1">
        <v>2295</v>
      </c>
      <c r="DE21" s="1">
        <v>2923</v>
      </c>
      <c r="DF21" s="1">
        <v>3593</v>
      </c>
      <c r="DG21" s="1">
        <v>3899</v>
      </c>
      <c r="DH21" s="1">
        <v>4001</v>
      </c>
      <c r="DI21" s="1">
        <v>4130</v>
      </c>
      <c r="DJ21" s="1">
        <v>4252</v>
      </c>
      <c r="DK21" s="1">
        <v>4944</v>
      </c>
      <c r="DL21" s="1">
        <v>4014</v>
      </c>
      <c r="DN21" s="1" t="s">
        <v>103</v>
      </c>
      <c r="DO21" s="1">
        <v>20</v>
      </c>
      <c r="DP21" s="1">
        <v>29</v>
      </c>
      <c r="DQ21" s="1">
        <v>1168</v>
      </c>
      <c r="DR21" s="1">
        <v>1759</v>
      </c>
      <c r="DS21" s="1">
        <v>2345</v>
      </c>
      <c r="DT21" s="1">
        <v>2774</v>
      </c>
      <c r="DU21" s="1">
        <v>2837</v>
      </c>
      <c r="DV21" s="1">
        <v>3001</v>
      </c>
      <c r="DW21" s="1">
        <v>3148</v>
      </c>
      <c r="DX21" s="1">
        <v>4059</v>
      </c>
      <c r="DY21" s="1">
        <v>3053</v>
      </c>
      <c r="EA21" s="1" t="s">
        <v>103</v>
      </c>
      <c r="EB21" s="1">
        <v>20</v>
      </c>
      <c r="EC21" s="1">
        <v>29</v>
      </c>
      <c r="ED21" s="1">
        <v>2192</v>
      </c>
      <c r="EE21" s="1">
        <v>2690</v>
      </c>
      <c r="EF21" s="1">
        <v>3296</v>
      </c>
      <c r="EG21" s="1">
        <v>3604</v>
      </c>
      <c r="EH21" s="1">
        <v>3706</v>
      </c>
      <c r="EI21" s="1">
        <v>3808</v>
      </c>
      <c r="EJ21" s="1">
        <v>3932</v>
      </c>
      <c r="EK21" s="1">
        <v>4799</v>
      </c>
      <c r="EL21" s="1">
        <v>3866</v>
      </c>
      <c r="EN21" s="1" t="s">
        <v>103</v>
      </c>
      <c r="EO21" s="1">
        <v>20</v>
      </c>
      <c r="EP21" s="1">
        <v>29</v>
      </c>
      <c r="EQ21" s="1">
        <v>1213</v>
      </c>
      <c r="ER21" s="1">
        <v>1830</v>
      </c>
      <c r="ES21" s="1">
        <v>2515</v>
      </c>
      <c r="ET21" s="1">
        <v>2981</v>
      </c>
      <c r="EU21" s="1">
        <v>3044</v>
      </c>
      <c r="EV21" s="1">
        <v>3152</v>
      </c>
      <c r="EW21" s="1">
        <v>3324</v>
      </c>
      <c r="EX21" s="1">
        <v>4218</v>
      </c>
      <c r="EY21" s="1">
        <v>3214</v>
      </c>
      <c r="FA21" s="1" t="s">
        <v>103</v>
      </c>
      <c r="FB21" s="1">
        <v>20</v>
      </c>
      <c r="FC21" s="1">
        <v>29</v>
      </c>
      <c r="FD21" s="1">
        <v>1277</v>
      </c>
      <c r="FE21" s="1">
        <v>1886</v>
      </c>
      <c r="FF21" s="1">
        <v>2457</v>
      </c>
      <c r="FG21" s="1">
        <v>2782</v>
      </c>
      <c r="FH21" s="1">
        <v>3035</v>
      </c>
      <c r="FI21" s="1">
        <v>3205</v>
      </c>
      <c r="FJ21" s="1">
        <v>3282</v>
      </c>
      <c r="FK21" s="1">
        <v>4039</v>
      </c>
      <c r="FL21" s="1">
        <v>3197</v>
      </c>
      <c r="FN21" s="1" t="s">
        <v>103</v>
      </c>
      <c r="FO21" s="1">
        <v>20</v>
      </c>
      <c r="FP21" s="1">
        <v>29</v>
      </c>
      <c r="FQ21" s="1">
        <v>1916</v>
      </c>
      <c r="FR21" s="1">
        <v>2157</v>
      </c>
      <c r="FS21" s="1">
        <v>2432</v>
      </c>
      <c r="FT21" s="1">
        <v>2606</v>
      </c>
      <c r="FU21" s="1">
        <v>2647</v>
      </c>
      <c r="FV21" s="1">
        <v>2642</v>
      </c>
      <c r="FW21" s="1">
        <v>2715</v>
      </c>
      <c r="FX21" s="1">
        <v>3102</v>
      </c>
      <c r="FY21" s="1">
        <v>2631</v>
      </c>
      <c r="GA21" s="1" t="s">
        <v>103</v>
      </c>
      <c r="GB21" s="1">
        <v>20</v>
      </c>
      <c r="GC21" s="1">
        <v>29</v>
      </c>
      <c r="GD21" s="1">
        <v>1849</v>
      </c>
      <c r="GE21" s="1">
        <v>2073</v>
      </c>
      <c r="GF21" s="1">
        <v>2353</v>
      </c>
      <c r="GG21" s="1">
        <v>2382</v>
      </c>
      <c r="GH21" s="1">
        <v>2562</v>
      </c>
      <c r="GI21" s="1">
        <v>2610</v>
      </c>
      <c r="GJ21" s="1">
        <v>2596</v>
      </c>
      <c r="GK21" s="1">
        <v>2994</v>
      </c>
      <c r="GL21" s="1">
        <v>2436</v>
      </c>
      <c r="GN21" s="1" t="s">
        <v>103</v>
      </c>
      <c r="GO21" s="1">
        <v>20</v>
      </c>
      <c r="GP21" s="1">
        <v>29</v>
      </c>
      <c r="GQ21" s="1">
        <v>2158</v>
      </c>
      <c r="GR21" s="1">
        <v>2722</v>
      </c>
      <c r="GS21" s="1">
        <v>3248</v>
      </c>
      <c r="GT21" s="1">
        <v>3665</v>
      </c>
      <c r="GU21" s="1">
        <v>3856</v>
      </c>
      <c r="GV21" s="1">
        <v>3920</v>
      </c>
      <c r="GW21" s="1">
        <v>3995</v>
      </c>
      <c r="GX21" s="1">
        <v>4243</v>
      </c>
      <c r="GY21" s="1">
        <v>3196</v>
      </c>
      <c r="PA21" s="1" t="s">
        <v>95</v>
      </c>
      <c r="PB21" s="1">
        <v>21</v>
      </c>
      <c r="PC21" s="1">
        <v>1701</v>
      </c>
      <c r="PD21" s="1">
        <v>2256</v>
      </c>
      <c r="PE21" s="1">
        <v>1919</v>
      </c>
      <c r="PF21" s="1">
        <v>2941</v>
      </c>
      <c r="PG21" s="1">
        <v>5262</v>
      </c>
      <c r="PH21" s="1">
        <v>5601</v>
      </c>
      <c r="PI21" s="1">
        <v>5727</v>
      </c>
      <c r="PJ21" s="1">
        <v>3167</v>
      </c>
      <c r="PK21" s="1">
        <v>2234</v>
      </c>
      <c r="PM21" s="1" t="s">
        <v>95</v>
      </c>
      <c r="PN21" s="1">
        <v>21</v>
      </c>
      <c r="PO21" s="1">
        <v>1240</v>
      </c>
      <c r="PP21" s="1">
        <v>1407</v>
      </c>
      <c r="PQ21" s="1">
        <v>1257</v>
      </c>
      <c r="PR21" s="1">
        <v>1551</v>
      </c>
      <c r="PS21" s="1">
        <v>2203</v>
      </c>
      <c r="PT21" s="1">
        <v>2277</v>
      </c>
      <c r="PU21" s="1">
        <v>2275</v>
      </c>
      <c r="PV21" s="1">
        <v>1516</v>
      </c>
      <c r="PW21" s="1">
        <v>1297</v>
      </c>
      <c r="PY21" s="1" t="s">
        <v>95</v>
      </c>
      <c r="PZ21" s="1">
        <v>21</v>
      </c>
      <c r="QA21" s="1">
        <v>9204</v>
      </c>
      <c r="QB21" s="1">
        <v>8795</v>
      </c>
      <c r="QC21" s="1">
        <v>8677</v>
      </c>
      <c r="QD21" s="1">
        <v>8956</v>
      </c>
      <c r="QE21" s="1">
        <v>8779</v>
      </c>
      <c r="QF21" s="1">
        <v>8766</v>
      </c>
      <c r="QG21" s="1">
        <v>8637</v>
      </c>
      <c r="QH21" s="1">
        <v>7749</v>
      </c>
      <c r="QI21" s="1">
        <v>6967</v>
      </c>
      <c r="QK21" s="1" t="s">
        <v>95</v>
      </c>
      <c r="QL21" s="1">
        <v>21</v>
      </c>
      <c r="QM21" s="1">
        <v>1815</v>
      </c>
      <c r="QN21" s="1">
        <v>2314</v>
      </c>
      <c r="QO21" s="1">
        <v>2026</v>
      </c>
      <c r="QP21" s="1">
        <v>2939</v>
      </c>
      <c r="QQ21" s="1">
        <v>5234</v>
      </c>
      <c r="QR21" s="1">
        <v>5577</v>
      </c>
      <c r="QS21" s="1">
        <v>5675</v>
      </c>
      <c r="QT21" s="1">
        <v>3294</v>
      </c>
      <c r="QU21" s="1">
        <v>2376</v>
      </c>
      <c r="QW21" s="1" t="s">
        <v>95</v>
      </c>
      <c r="QX21" s="1">
        <v>21</v>
      </c>
      <c r="QY21" s="1">
        <v>2538</v>
      </c>
      <c r="QZ21" s="1">
        <v>2982</v>
      </c>
      <c r="RA21" s="1">
        <v>3333</v>
      </c>
      <c r="RB21" s="1">
        <v>3752</v>
      </c>
      <c r="RC21" s="1">
        <v>4301</v>
      </c>
      <c r="RD21" s="1">
        <v>4563</v>
      </c>
      <c r="RE21" s="1">
        <v>4531</v>
      </c>
      <c r="RF21" s="1">
        <v>4596</v>
      </c>
      <c r="RG21" s="1">
        <v>3767</v>
      </c>
    </row>
    <row r="22" spans="1:475" ht="136">
      <c r="A22" s="1" t="s">
        <v>64</v>
      </c>
      <c r="B22" s="1">
        <v>14</v>
      </c>
      <c r="C22" s="1">
        <v>26</v>
      </c>
      <c r="D22" s="1">
        <v>2310</v>
      </c>
      <c r="E22" s="1">
        <v>3018</v>
      </c>
      <c r="F22" s="1">
        <v>3767</v>
      </c>
      <c r="G22" s="1">
        <v>4105</v>
      </c>
      <c r="H22" s="1">
        <v>4111</v>
      </c>
      <c r="I22" s="1">
        <v>4354</v>
      </c>
      <c r="J22" s="1">
        <v>4550</v>
      </c>
      <c r="K22" s="1">
        <v>5223</v>
      </c>
      <c r="L22" s="1">
        <v>3805</v>
      </c>
      <c r="N22" s="1" t="s">
        <v>104</v>
      </c>
      <c r="O22" s="1">
        <v>21</v>
      </c>
      <c r="P22" s="1">
        <v>30</v>
      </c>
      <c r="Q22" s="1">
        <v>2214</v>
      </c>
      <c r="R22" s="1">
        <v>2465</v>
      </c>
      <c r="S22" s="1">
        <v>2767</v>
      </c>
      <c r="T22" s="1">
        <v>2864</v>
      </c>
      <c r="U22" s="1">
        <v>3051</v>
      </c>
      <c r="V22" s="1">
        <v>3137</v>
      </c>
      <c r="W22" s="1">
        <v>3189</v>
      </c>
      <c r="X22" s="1">
        <v>3389</v>
      </c>
      <c r="Y22" s="1">
        <v>2916</v>
      </c>
      <c r="AA22" s="1" t="s">
        <v>104</v>
      </c>
      <c r="AB22" s="1">
        <v>21</v>
      </c>
      <c r="AC22" s="1">
        <v>30</v>
      </c>
      <c r="AD22" s="1">
        <v>1943</v>
      </c>
      <c r="AE22" s="1">
        <v>2220</v>
      </c>
      <c r="AF22" s="1">
        <v>2439</v>
      </c>
      <c r="AG22" s="1">
        <v>2609</v>
      </c>
      <c r="AH22" s="1">
        <v>2753</v>
      </c>
      <c r="AI22" s="1">
        <v>2826</v>
      </c>
      <c r="AJ22" s="1">
        <v>2940</v>
      </c>
      <c r="AK22" s="1">
        <v>3068</v>
      </c>
      <c r="AL22" s="1">
        <v>2540</v>
      </c>
      <c r="AN22" s="1" t="s">
        <v>104</v>
      </c>
      <c r="AO22" s="1">
        <v>21</v>
      </c>
      <c r="AP22" s="1">
        <v>30</v>
      </c>
      <c r="AQ22" s="1">
        <v>2207</v>
      </c>
      <c r="AR22" s="1">
        <v>2483</v>
      </c>
      <c r="AS22" s="1">
        <v>2825</v>
      </c>
      <c r="AT22" s="1">
        <v>2994</v>
      </c>
      <c r="AU22" s="1">
        <v>3098</v>
      </c>
      <c r="AV22" s="1">
        <v>3135</v>
      </c>
      <c r="AW22" s="1">
        <v>3203</v>
      </c>
      <c r="AX22" s="1">
        <v>3460</v>
      </c>
      <c r="AY22" s="1">
        <v>2847</v>
      </c>
      <c r="BA22" s="1" t="s">
        <v>104</v>
      </c>
      <c r="BB22" s="1">
        <v>21</v>
      </c>
      <c r="BC22" s="1">
        <v>30</v>
      </c>
      <c r="BD22" s="1">
        <v>1928</v>
      </c>
      <c r="BE22" s="1">
        <v>2184</v>
      </c>
      <c r="BF22" s="1">
        <v>2482</v>
      </c>
      <c r="BG22" s="1">
        <v>2578</v>
      </c>
      <c r="BH22" s="1">
        <v>2629</v>
      </c>
      <c r="BI22" s="1">
        <v>2668</v>
      </c>
      <c r="BJ22" s="1">
        <v>2728</v>
      </c>
      <c r="BK22" s="1">
        <v>3084</v>
      </c>
      <c r="BL22" s="1">
        <v>2584</v>
      </c>
      <c r="BN22" s="1" t="s">
        <v>104</v>
      </c>
      <c r="BO22" s="1">
        <v>21</v>
      </c>
      <c r="BP22" s="1">
        <v>30</v>
      </c>
      <c r="BQ22" s="1">
        <v>2359</v>
      </c>
      <c r="BR22" s="1">
        <v>2816</v>
      </c>
      <c r="BS22" s="1">
        <v>3471</v>
      </c>
      <c r="BT22" s="1">
        <v>3735</v>
      </c>
      <c r="BU22" s="1">
        <v>3909</v>
      </c>
      <c r="BV22" s="1">
        <v>4017</v>
      </c>
      <c r="BW22" s="1">
        <v>4023</v>
      </c>
      <c r="BX22" s="1">
        <v>5226</v>
      </c>
      <c r="BY22" s="1">
        <v>4409</v>
      </c>
      <c r="CA22" s="1" t="s">
        <v>104</v>
      </c>
      <c r="CB22" s="1">
        <v>21</v>
      </c>
      <c r="CC22" s="1">
        <v>30</v>
      </c>
      <c r="CD22" s="1">
        <v>1859</v>
      </c>
      <c r="CE22" s="1">
        <v>2187</v>
      </c>
      <c r="CF22" s="1">
        <v>2723</v>
      </c>
      <c r="CG22" s="1">
        <v>2930</v>
      </c>
      <c r="CH22" s="1">
        <v>3063</v>
      </c>
      <c r="CI22" s="1">
        <v>3120</v>
      </c>
      <c r="CJ22" s="1">
        <v>3213</v>
      </c>
      <c r="CK22" s="1">
        <v>3971</v>
      </c>
      <c r="CL22" s="1">
        <v>2983</v>
      </c>
      <c r="CN22" s="1" t="s">
        <v>104</v>
      </c>
      <c r="CO22" s="1">
        <v>21</v>
      </c>
      <c r="CP22" s="1">
        <v>30</v>
      </c>
      <c r="CQ22" s="1">
        <v>1895</v>
      </c>
      <c r="CR22" s="1">
        <v>2260</v>
      </c>
      <c r="CS22" s="1">
        <v>2794</v>
      </c>
      <c r="CT22" s="1">
        <v>3087</v>
      </c>
      <c r="CU22" s="1">
        <v>3162</v>
      </c>
      <c r="CV22" s="1">
        <v>3269</v>
      </c>
      <c r="CW22" s="1">
        <v>3403</v>
      </c>
      <c r="CX22" s="1">
        <v>4107</v>
      </c>
      <c r="CY22" s="1">
        <v>3227</v>
      </c>
      <c r="DA22" s="1" t="s">
        <v>104</v>
      </c>
      <c r="DB22" s="1">
        <v>21</v>
      </c>
      <c r="DC22" s="1">
        <v>30</v>
      </c>
      <c r="DD22" s="1">
        <v>2106</v>
      </c>
      <c r="DE22" s="1">
        <v>2708</v>
      </c>
      <c r="DF22" s="1">
        <v>3422</v>
      </c>
      <c r="DG22" s="1">
        <v>3728</v>
      </c>
      <c r="DH22" s="1">
        <v>3764</v>
      </c>
      <c r="DI22" s="1">
        <v>3862</v>
      </c>
      <c r="DJ22" s="1">
        <v>4003</v>
      </c>
      <c r="DK22" s="1">
        <v>5058</v>
      </c>
      <c r="DL22" s="1">
        <v>4110</v>
      </c>
      <c r="DN22" s="1" t="s">
        <v>104</v>
      </c>
      <c r="DO22" s="1">
        <v>21</v>
      </c>
      <c r="DP22" s="1">
        <v>30</v>
      </c>
      <c r="DQ22" s="1">
        <v>1001</v>
      </c>
      <c r="DR22" s="1">
        <v>1560</v>
      </c>
      <c r="DS22" s="1">
        <v>2103</v>
      </c>
      <c r="DT22" s="1">
        <v>2485</v>
      </c>
      <c r="DU22" s="1">
        <v>2687</v>
      </c>
      <c r="DV22" s="1">
        <v>2803</v>
      </c>
      <c r="DW22" s="1">
        <v>2866</v>
      </c>
      <c r="DX22" s="1">
        <v>3959</v>
      </c>
      <c r="DY22" s="1">
        <v>2990</v>
      </c>
      <c r="EA22" s="1" t="s">
        <v>104</v>
      </c>
      <c r="EB22" s="1">
        <v>21</v>
      </c>
      <c r="EC22" s="1">
        <v>30</v>
      </c>
      <c r="ED22" s="1">
        <v>2097</v>
      </c>
      <c r="EE22" s="1">
        <v>2588</v>
      </c>
      <c r="EF22" s="1">
        <v>3161</v>
      </c>
      <c r="EG22" s="1">
        <v>3464</v>
      </c>
      <c r="EH22" s="1">
        <v>3575</v>
      </c>
      <c r="EI22" s="1">
        <v>3675</v>
      </c>
      <c r="EJ22" s="1">
        <v>3749</v>
      </c>
      <c r="EK22" s="1">
        <v>4755</v>
      </c>
      <c r="EL22" s="1">
        <v>3899</v>
      </c>
      <c r="EN22" s="1" t="s">
        <v>104</v>
      </c>
      <c r="EO22" s="1">
        <v>21</v>
      </c>
      <c r="EP22" s="1">
        <v>30</v>
      </c>
      <c r="EQ22" s="1">
        <v>987</v>
      </c>
      <c r="ER22" s="1">
        <v>1554</v>
      </c>
      <c r="ES22" s="1">
        <v>2180</v>
      </c>
      <c r="ET22" s="1">
        <v>2548</v>
      </c>
      <c r="EU22" s="1">
        <v>2690</v>
      </c>
      <c r="EV22" s="1">
        <v>2775</v>
      </c>
      <c r="EW22" s="1">
        <v>2914</v>
      </c>
      <c r="EX22" s="1">
        <v>4027</v>
      </c>
      <c r="EY22" s="1">
        <v>2999</v>
      </c>
      <c r="FA22" s="1" t="s">
        <v>104</v>
      </c>
      <c r="FB22" s="1">
        <v>21</v>
      </c>
      <c r="FC22" s="1">
        <v>30</v>
      </c>
      <c r="FD22" s="1">
        <v>973</v>
      </c>
      <c r="FE22" s="1">
        <v>1533</v>
      </c>
      <c r="FF22" s="1">
        <v>2136</v>
      </c>
      <c r="FG22" s="1">
        <v>2464</v>
      </c>
      <c r="FH22" s="1">
        <v>2648</v>
      </c>
      <c r="FI22" s="1">
        <v>2769</v>
      </c>
      <c r="FJ22" s="1">
        <v>2866</v>
      </c>
      <c r="FK22" s="1">
        <v>3993</v>
      </c>
      <c r="FL22" s="1">
        <v>3114</v>
      </c>
      <c r="FN22" s="1" t="s">
        <v>104</v>
      </c>
      <c r="FO22" s="1">
        <v>21</v>
      </c>
      <c r="FP22" s="1">
        <v>30</v>
      </c>
      <c r="FQ22" s="1">
        <v>1883</v>
      </c>
      <c r="FR22" s="1">
        <v>2112</v>
      </c>
      <c r="FS22" s="1">
        <v>2358</v>
      </c>
      <c r="FT22" s="1">
        <v>2472</v>
      </c>
      <c r="FU22" s="1">
        <v>2538</v>
      </c>
      <c r="FV22" s="1">
        <v>2601</v>
      </c>
      <c r="FW22" s="1">
        <v>2692</v>
      </c>
      <c r="FX22" s="1">
        <v>3075</v>
      </c>
      <c r="FY22" s="1">
        <v>2585</v>
      </c>
      <c r="GA22" s="1" t="s">
        <v>104</v>
      </c>
      <c r="GB22" s="1">
        <v>21</v>
      </c>
      <c r="GC22" s="1">
        <v>30</v>
      </c>
      <c r="GD22" s="1">
        <v>1817</v>
      </c>
      <c r="GE22" s="1">
        <v>1974</v>
      </c>
      <c r="GF22" s="1">
        <v>2231</v>
      </c>
      <c r="GG22" s="1">
        <v>2302</v>
      </c>
      <c r="GH22" s="1">
        <v>2379</v>
      </c>
      <c r="GI22" s="1">
        <v>2419</v>
      </c>
      <c r="GJ22" s="1">
        <v>2443</v>
      </c>
      <c r="GK22" s="1">
        <v>2827</v>
      </c>
      <c r="GL22" s="1">
        <v>2307</v>
      </c>
      <c r="GN22" s="1" t="s">
        <v>104</v>
      </c>
      <c r="GO22" s="1">
        <v>21</v>
      </c>
      <c r="GP22" s="1">
        <v>30</v>
      </c>
      <c r="GQ22" s="1">
        <v>2176</v>
      </c>
      <c r="GR22" s="1">
        <v>2747</v>
      </c>
      <c r="GS22" s="1">
        <v>3372</v>
      </c>
      <c r="GT22" s="1">
        <v>3689</v>
      </c>
      <c r="GU22" s="1">
        <v>3843</v>
      </c>
      <c r="GV22" s="1">
        <v>3975</v>
      </c>
      <c r="GW22" s="1">
        <v>4110</v>
      </c>
      <c r="GX22" s="1">
        <v>4585</v>
      </c>
      <c r="GY22" s="1">
        <v>3518</v>
      </c>
      <c r="PA22" s="1" t="s">
        <v>96</v>
      </c>
      <c r="PB22" s="1">
        <v>22</v>
      </c>
      <c r="PC22" s="1">
        <v>1567</v>
      </c>
      <c r="PD22" s="1">
        <v>2116</v>
      </c>
      <c r="PE22" s="1">
        <v>1725</v>
      </c>
      <c r="PF22" s="1">
        <v>2668</v>
      </c>
      <c r="PG22" s="1">
        <v>5534</v>
      </c>
      <c r="PH22" s="1">
        <v>6042</v>
      </c>
      <c r="PI22" s="1">
        <v>6039</v>
      </c>
      <c r="PJ22" s="1">
        <v>2880</v>
      </c>
      <c r="PK22" s="1">
        <v>1922</v>
      </c>
      <c r="PM22" s="1" t="s">
        <v>96</v>
      </c>
      <c r="PN22" s="1">
        <v>22</v>
      </c>
      <c r="PO22" s="1">
        <v>1193</v>
      </c>
      <c r="PP22" s="1">
        <v>1348</v>
      </c>
      <c r="PQ22" s="1">
        <v>1219</v>
      </c>
      <c r="PR22" s="1">
        <v>1454</v>
      </c>
      <c r="PS22" s="1">
        <v>2252</v>
      </c>
      <c r="PT22" s="1">
        <v>2361</v>
      </c>
      <c r="PU22" s="1">
        <v>2385</v>
      </c>
      <c r="PV22" s="1">
        <v>1475</v>
      </c>
      <c r="PW22" s="1">
        <v>1245</v>
      </c>
      <c r="PY22" s="1" t="s">
        <v>96</v>
      </c>
      <c r="PZ22" s="1">
        <v>22</v>
      </c>
      <c r="QA22" s="1">
        <v>8608</v>
      </c>
      <c r="QB22" s="1">
        <v>8156</v>
      </c>
      <c r="QC22" s="1">
        <v>7944</v>
      </c>
      <c r="QD22" s="1">
        <v>8108</v>
      </c>
      <c r="QE22" s="1">
        <v>8024</v>
      </c>
      <c r="QF22" s="1">
        <v>8036</v>
      </c>
      <c r="QG22" s="1">
        <v>7910</v>
      </c>
      <c r="QH22" s="1">
        <v>6887</v>
      </c>
      <c r="QI22" s="1">
        <v>6007</v>
      </c>
      <c r="QK22" s="1" t="s">
        <v>96</v>
      </c>
      <c r="QL22" s="1">
        <v>22</v>
      </c>
      <c r="QM22" s="1">
        <v>1683</v>
      </c>
      <c r="QN22" s="1">
        <v>2108</v>
      </c>
      <c r="QO22" s="1">
        <v>1755</v>
      </c>
      <c r="QP22" s="1">
        <v>2628</v>
      </c>
      <c r="QQ22" s="1">
        <v>5304</v>
      </c>
      <c r="QR22" s="1">
        <v>5936</v>
      </c>
      <c r="QS22" s="1">
        <v>5953</v>
      </c>
      <c r="QT22" s="1">
        <v>2903</v>
      </c>
      <c r="QU22" s="1">
        <v>1960</v>
      </c>
      <c r="QW22" s="1" t="s">
        <v>96</v>
      </c>
      <c r="QX22" s="1">
        <v>22</v>
      </c>
      <c r="QY22" s="1">
        <v>2254</v>
      </c>
      <c r="QZ22" s="1">
        <v>2700</v>
      </c>
      <c r="RA22" s="1">
        <v>3027</v>
      </c>
      <c r="RB22" s="1">
        <v>3442</v>
      </c>
      <c r="RC22" s="1">
        <v>4342</v>
      </c>
      <c r="RD22" s="1">
        <v>4513</v>
      </c>
      <c r="RE22" s="1">
        <v>4478</v>
      </c>
      <c r="RF22" s="1">
        <v>4396</v>
      </c>
      <c r="RG22" s="1">
        <v>3512</v>
      </c>
    </row>
    <row r="23" spans="1:475" ht="136">
      <c r="A23" s="1" t="s">
        <v>65</v>
      </c>
      <c r="B23" s="1">
        <v>15</v>
      </c>
      <c r="C23" s="1">
        <v>27</v>
      </c>
      <c r="D23" s="1">
        <v>2109</v>
      </c>
      <c r="E23" s="1">
        <v>2661</v>
      </c>
      <c r="F23" s="1">
        <v>3318</v>
      </c>
      <c r="G23" s="1">
        <v>3597</v>
      </c>
      <c r="H23" s="1">
        <v>3910</v>
      </c>
      <c r="I23" s="1">
        <v>4024</v>
      </c>
      <c r="J23" s="1">
        <v>4191</v>
      </c>
      <c r="K23" s="1">
        <v>5294</v>
      </c>
      <c r="L23" s="1">
        <v>3930</v>
      </c>
      <c r="N23" s="1" t="s">
        <v>105</v>
      </c>
      <c r="O23" s="1">
        <v>22</v>
      </c>
      <c r="P23" s="1">
        <v>31</v>
      </c>
      <c r="Q23" s="1">
        <v>2233</v>
      </c>
      <c r="R23" s="1">
        <v>2515</v>
      </c>
      <c r="S23" s="1">
        <v>2809</v>
      </c>
      <c r="T23" s="1">
        <v>2957</v>
      </c>
      <c r="U23" s="1">
        <v>3253</v>
      </c>
      <c r="V23" s="1">
        <v>3377</v>
      </c>
      <c r="W23" s="1">
        <v>3396</v>
      </c>
      <c r="X23" s="1">
        <v>3573</v>
      </c>
      <c r="Y23" s="1">
        <v>3004</v>
      </c>
      <c r="AA23" s="1" t="s">
        <v>105</v>
      </c>
      <c r="AB23" s="1">
        <v>22</v>
      </c>
      <c r="AC23" s="1">
        <v>31</v>
      </c>
      <c r="AD23" s="1">
        <v>1971</v>
      </c>
      <c r="AE23" s="1">
        <v>2274</v>
      </c>
      <c r="AF23" s="1">
        <v>2433</v>
      </c>
      <c r="AG23" s="1">
        <v>2617</v>
      </c>
      <c r="AH23" s="1">
        <v>2796</v>
      </c>
      <c r="AI23" s="1">
        <v>2892</v>
      </c>
      <c r="AJ23" s="1">
        <v>3004</v>
      </c>
      <c r="AK23" s="1">
        <v>3174</v>
      </c>
      <c r="AL23" s="1">
        <v>2552</v>
      </c>
      <c r="AN23" s="1" t="s">
        <v>105</v>
      </c>
      <c r="AO23" s="1">
        <v>22</v>
      </c>
      <c r="AP23" s="1">
        <v>31</v>
      </c>
      <c r="AQ23" s="1">
        <v>2268</v>
      </c>
      <c r="AR23" s="1">
        <v>2576</v>
      </c>
      <c r="AS23" s="1">
        <v>2869</v>
      </c>
      <c r="AT23" s="1">
        <v>3068</v>
      </c>
      <c r="AU23" s="1">
        <v>3200</v>
      </c>
      <c r="AV23" s="1">
        <v>3337</v>
      </c>
      <c r="AW23" s="1">
        <v>3301</v>
      </c>
      <c r="AX23" s="1">
        <v>3667</v>
      </c>
      <c r="AY23" s="1">
        <v>2893</v>
      </c>
      <c r="BA23" s="1" t="s">
        <v>105</v>
      </c>
      <c r="BB23" s="1">
        <v>22</v>
      </c>
      <c r="BC23" s="1">
        <v>31</v>
      </c>
      <c r="BD23" s="1">
        <v>2022</v>
      </c>
      <c r="BE23" s="1">
        <v>2276</v>
      </c>
      <c r="BF23" s="1">
        <v>2535</v>
      </c>
      <c r="BG23" s="1">
        <v>2669</v>
      </c>
      <c r="BH23" s="1">
        <v>2685</v>
      </c>
      <c r="BI23" s="1">
        <v>2764</v>
      </c>
      <c r="BJ23" s="1">
        <v>2758</v>
      </c>
      <c r="BK23" s="1">
        <v>3265</v>
      </c>
      <c r="BL23" s="1">
        <v>2680</v>
      </c>
      <c r="BN23" s="1" t="s">
        <v>105</v>
      </c>
      <c r="BO23" s="1">
        <v>22</v>
      </c>
      <c r="BP23" s="1">
        <v>31</v>
      </c>
      <c r="BQ23" s="1">
        <v>2811</v>
      </c>
      <c r="BR23" s="1">
        <v>3380</v>
      </c>
      <c r="BS23" s="1">
        <v>4025</v>
      </c>
      <c r="BT23" s="1">
        <v>4219</v>
      </c>
      <c r="BU23" s="1">
        <v>4347</v>
      </c>
      <c r="BV23" s="1">
        <v>4430</v>
      </c>
      <c r="BW23" s="1">
        <v>4522</v>
      </c>
      <c r="BX23" s="1">
        <v>5623</v>
      </c>
      <c r="BY23" s="1">
        <v>4769</v>
      </c>
      <c r="CA23" s="1" t="s">
        <v>105</v>
      </c>
      <c r="CB23" s="1">
        <v>22</v>
      </c>
      <c r="CC23" s="1">
        <v>31</v>
      </c>
      <c r="CD23" s="1">
        <v>2511</v>
      </c>
      <c r="CE23" s="1">
        <v>3003</v>
      </c>
      <c r="CF23" s="1">
        <v>3573</v>
      </c>
      <c r="CG23" s="1">
        <v>3851</v>
      </c>
      <c r="CH23" s="1">
        <v>3950</v>
      </c>
      <c r="CI23" s="1">
        <v>4061</v>
      </c>
      <c r="CJ23" s="1">
        <v>4169</v>
      </c>
      <c r="CK23" s="1">
        <v>5460</v>
      </c>
      <c r="CL23" s="1">
        <v>4273</v>
      </c>
      <c r="CN23" s="1" t="s">
        <v>105</v>
      </c>
      <c r="CO23" s="1">
        <v>22</v>
      </c>
      <c r="CP23" s="1">
        <v>31</v>
      </c>
      <c r="CQ23" s="1">
        <v>2357</v>
      </c>
      <c r="CR23" s="1">
        <v>2836</v>
      </c>
      <c r="CS23" s="1">
        <v>3406</v>
      </c>
      <c r="CT23" s="1">
        <v>3591</v>
      </c>
      <c r="CU23" s="1">
        <v>3688</v>
      </c>
      <c r="CV23" s="1">
        <v>3764</v>
      </c>
      <c r="CW23" s="1">
        <v>3892</v>
      </c>
      <c r="CX23" s="1">
        <v>4517</v>
      </c>
      <c r="CY23" s="1">
        <v>3659</v>
      </c>
      <c r="DA23" s="1" t="s">
        <v>105</v>
      </c>
      <c r="DB23" s="1">
        <v>22</v>
      </c>
      <c r="DC23" s="1">
        <v>31</v>
      </c>
      <c r="DD23" s="1">
        <v>4012</v>
      </c>
      <c r="DE23" s="1">
        <v>4475</v>
      </c>
      <c r="DF23" s="1">
        <v>5019</v>
      </c>
      <c r="DG23" s="1">
        <v>5155</v>
      </c>
      <c r="DH23" s="1">
        <v>5211</v>
      </c>
      <c r="DI23" s="1">
        <v>5210</v>
      </c>
      <c r="DJ23" s="1">
        <v>5326</v>
      </c>
      <c r="DK23" s="1">
        <v>4374</v>
      </c>
      <c r="DL23" s="1">
        <v>3724</v>
      </c>
      <c r="DN23" s="1" t="s">
        <v>105</v>
      </c>
      <c r="DO23" s="1">
        <v>22</v>
      </c>
      <c r="DP23" s="1">
        <v>31</v>
      </c>
      <c r="DQ23" s="1">
        <v>1516</v>
      </c>
      <c r="DR23" s="1">
        <v>2137</v>
      </c>
      <c r="DS23" s="1">
        <v>2880</v>
      </c>
      <c r="DT23" s="1">
        <v>3144</v>
      </c>
      <c r="DU23" s="1">
        <v>3172</v>
      </c>
      <c r="DV23" s="1">
        <v>3372</v>
      </c>
      <c r="DW23" s="1">
        <v>3438</v>
      </c>
      <c r="DX23" s="1">
        <v>4489</v>
      </c>
      <c r="DY23" s="1">
        <v>3457</v>
      </c>
      <c r="EA23" s="1" t="s">
        <v>105</v>
      </c>
      <c r="EB23" s="1">
        <v>22</v>
      </c>
      <c r="EC23" s="1">
        <v>31</v>
      </c>
      <c r="ED23" s="1">
        <v>2395</v>
      </c>
      <c r="EE23" s="1">
        <v>2990</v>
      </c>
      <c r="EF23" s="1">
        <v>3562</v>
      </c>
      <c r="EG23" s="1">
        <v>3793</v>
      </c>
      <c r="EH23" s="1">
        <v>3796</v>
      </c>
      <c r="EI23" s="1">
        <v>3900</v>
      </c>
      <c r="EJ23" s="1">
        <v>4025</v>
      </c>
      <c r="EK23" s="1">
        <v>4950</v>
      </c>
      <c r="EL23" s="1">
        <v>3976</v>
      </c>
      <c r="EN23" s="1" t="s">
        <v>105</v>
      </c>
      <c r="EO23" s="1">
        <v>22</v>
      </c>
      <c r="EP23" s="1">
        <v>31</v>
      </c>
      <c r="EQ23" s="1">
        <v>1546</v>
      </c>
      <c r="ER23" s="1">
        <v>2206</v>
      </c>
      <c r="ES23" s="1">
        <v>2931</v>
      </c>
      <c r="ET23" s="1">
        <v>3206</v>
      </c>
      <c r="EU23" s="1">
        <v>3303</v>
      </c>
      <c r="EV23" s="1">
        <v>3395</v>
      </c>
      <c r="EW23" s="1">
        <v>3500</v>
      </c>
      <c r="EX23" s="1">
        <v>4618</v>
      </c>
      <c r="EY23" s="1">
        <v>3592</v>
      </c>
      <c r="FA23" s="1" t="s">
        <v>105</v>
      </c>
      <c r="FB23" s="1">
        <v>22</v>
      </c>
      <c r="FC23" s="1">
        <v>31</v>
      </c>
      <c r="FD23" s="1">
        <v>1620</v>
      </c>
      <c r="FE23" s="1">
        <v>2193</v>
      </c>
      <c r="FF23" s="1">
        <v>2875</v>
      </c>
      <c r="FG23" s="1">
        <v>3114</v>
      </c>
      <c r="FH23" s="1">
        <v>3188</v>
      </c>
      <c r="FI23" s="1">
        <v>3299</v>
      </c>
      <c r="FJ23" s="1">
        <v>3289</v>
      </c>
      <c r="FK23" s="1">
        <v>3738</v>
      </c>
      <c r="FL23" s="1">
        <v>3060</v>
      </c>
      <c r="FN23" s="1" t="s">
        <v>105</v>
      </c>
      <c r="FO23" s="1">
        <v>22</v>
      </c>
      <c r="FP23" s="1">
        <v>31</v>
      </c>
      <c r="FQ23" s="1">
        <v>2013</v>
      </c>
      <c r="FR23" s="1">
        <v>2252</v>
      </c>
      <c r="FS23" s="1">
        <v>2509</v>
      </c>
      <c r="FT23" s="1">
        <v>2705</v>
      </c>
      <c r="FU23" s="1">
        <v>2760</v>
      </c>
      <c r="FV23" s="1">
        <v>2837</v>
      </c>
      <c r="FW23" s="1">
        <v>2888</v>
      </c>
      <c r="FX23" s="1">
        <v>3414</v>
      </c>
      <c r="FY23" s="1">
        <v>2769</v>
      </c>
      <c r="GA23" s="1" t="s">
        <v>105</v>
      </c>
      <c r="GB23" s="1">
        <v>22</v>
      </c>
      <c r="GC23" s="1">
        <v>31</v>
      </c>
      <c r="GD23" s="1">
        <v>1899</v>
      </c>
      <c r="GE23" s="1">
        <v>2107</v>
      </c>
      <c r="GF23" s="1">
        <v>2366</v>
      </c>
      <c r="GG23" s="1">
        <v>2493</v>
      </c>
      <c r="GH23" s="1">
        <v>2504</v>
      </c>
      <c r="GI23" s="1">
        <v>2603</v>
      </c>
      <c r="GJ23" s="1">
        <v>2628</v>
      </c>
      <c r="GK23" s="1">
        <v>3139</v>
      </c>
      <c r="GL23" s="1">
        <v>2491</v>
      </c>
      <c r="GN23" s="1" t="s">
        <v>105</v>
      </c>
      <c r="GO23" s="1">
        <v>22</v>
      </c>
      <c r="GP23" s="1">
        <v>31</v>
      </c>
      <c r="GQ23" s="1">
        <v>2305</v>
      </c>
      <c r="GR23" s="1">
        <v>2837</v>
      </c>
      <c r="GS23" s="1">
        <v>3199</v>
      </c>
      <c r="GT23" s="1">
        <v>3521</v>
      </c>
      <c r="GU23" s="1">
        <v>3634</v>
      </c>
      <c r="GV23" s="1">
        <v>3831</v>
      </c>
      <c r="GW23" s="1">
        <v>3929</v>
      </c>
      <c r="GX23" s="1">
        <v>4225</v>
      </c>
      <c r="GY23" s="1">
        <v>3179</v>
      </c>
      <c r="PA23" s="1" t="s">
        <v>97</v>
      </c>
      <c r="PB23" s="1">
        <v>23</v>
      </c>
      <c r="PC23" s="1">
        <v>1471</v>
      </c>
      <c r="PD23" s="1">
        <v>1949</v>
      </c>
      <c r="PE23" s="1">
        <v>1572</v>
      </c>
      <c r="PF23" s="1">
        <v>2523</v>
      </c>
      <c r="PG23" s="1">
        <v>5744</v>
      </c>
      <c r="PH23" s="1">
        <v>6385</v>
      </c>
      <c r="PI23" s="1">
        <v>6421</v>
      </c>
      <c r="PJ23" s="1">
        <v>2888</v>
      </c>
      <c r="PK23" s="1">
        <v>1904</v>
      </c>
      <c r="PM23" s="1" t="s">
        <v>97</v>
      </c>
      <c r="PN23" s="1">
        <v>23</v>
      </c>
      <c r="PO23" s="1">
        <v>1172</v>
      </c>
      <c r="PP23" s="1">
        <v>1298</v>
      </c>
      <c r="PQ23" s="1">
        <v>1166</v>
      </c>
      <c r="PR23" s="1">
        <v>1413</v>
      </c>
      <c r="PS23" s="1">
        <v>2360</v>
      </c>
      <c r="PT23" s="1">
        <v>2529</v>
      </c>
      <c r="PU23" s="1">
        <v>2530</v>
      </c>
      <c r="PV23" s="1">
        <v>1430</v>
      </c>
      <c r="PW23" s="1">
        <v>1230</v>
      </c>
      <c r="PY23" s="1" t="s">
        <v>97</v>
      </c>
      <c r="PZ23" s="1">
        <v>23</v>
      </c>
      <c r="QA23" s="1">
        <v>9395</v>
      </c>
      <c r="QB23" s="1">
        <v>8971</v>
      </c>
      <c r="QC23" s="1">
        <v>8852</v>
      </c>
      <c r="QD23" s="1">
        <v>9050</v>
      </c>
      <c r="QE23" s="1">
        <v>8891</v>
      </c>
      <c r="QF23" s="1">
        <v>8910</v>
      </c>
      <c r="QG23" s="1">
        <v>8751</v>
      </c>
      <c r="QH23" s="1">
        <v>7795</v>
      </c>
      <c r="QI23" s="1">
        <v>6964</v>
      </c>
      <c r="QK23" s="1" t="s">
        <v>97</v>
      </c>
      <c r="QL23" s="1">
        <v>23</v>
      </c>
      <c r="QM23" s="1">
        <v>1626</v>
      </c>
      <c r="QN23" s="1">
        <v>1970</v>
      </c>
      <c r="QO23" s="1">
        <v>1650</v>
      </c>
      <c r="QP23" s="1">
        <v>2468</v>
      </c>
      <c r="QQ23" s="1">
        <v>5565</v>
      </c>
      <c r="QR23" s="1">
        <v>6172</v>
      </c>
      <c r="QS23" s="1">
        <v>6236</v>
      </c>
      <c r="QT23" s="1">
        <v>2911</v>
      </c>
      <c r="QU23" s="1">
        <v>1859</v>
      </c>
      <c r="QW23" s="1" t="s">
        <v>97</v>
      </c>
      <c r="QX23" s="1">
        <v>23</v>
      </c>
      <c r="QY23" s="1">
        <v>2183</v>
      </c>
      <c r="QZ23" s="1">
        <v>2581</v>
      </c>
      <c r="RA23" s="1">
        <v>2871</v>
      </c>
      <c r="RB23" s="1">
        <v>3373</v>
      </c>
      <c r="RC23" s="1">
        <v>4470</v>
      </c>
      <c r="RD23" s="1">
        <v>4760</v>
      </c>
      <c r="RE23" s="1">
        <v>4706</v>
      </c>
      <c r="RF23" s="1">
        <v>4490</v>
      </c>
      <c r="RG23" s="1">
        <v>3419</v>
      </c>
    </row>
    <row r="24" spans="1:475" ht="136">
      <c r="A24" s="1" t="s">
        <v>66</v>
      </c>
      <c r="B24" s="1">
        <v>16</v>
      </c>
      <c r="C24" s="1">
        <v>28</v>
      </c>
      <c r="D24" s="1">
        <v>1835</v>
      </c>
      <c r="E24" s="1">
        <v>2345</v>
      </c>
      <c r="F24" s="1">
        <v>2322</v>
      </c>
      <c r="G24" s="1">
        <v>3223</v>
      </c>
      <c r="H24" s="1">
        <v>5423</v>
      </c>
      <c r="I24" s="1">
        <v>5897</v>
      </c>
      <c r="J24" s="1">
        <v>6147</v>
      </c>
      <c r="K24" s="1">
        <v>4241</v>
      </c>
      <c r="L24" s="1">
        <v>2926</v>
      </c>
      <c r="N24" s="1" t="s">
        <v>106</v>
      </c>
      <c r="O24" s="1">
        <v>23</v>
      </c>
      <c r="P24" s="1">
        <v>32</v>
      </c>
      <c r="Q24" s="1">
        <v>2175</v>
      </c>
      <c r="R24" s="1">
        <v>2479</v>
      </c>
      <c r="S24" s="1">
        <v>2856</v>
      </c>
      <c r="T24" s="1">
        <v>3042</v>
      </c>
      <c r="U24" s="1">
        <v>3243</v>
      </c>
      <c r="V24" s="1">
        <v>3321</v>
      </c>
      <c r="W24" s="1">
        <v>3401</v>
      </c>
      <c r="X24" s="1">
        <v>3689</v>
      </c>
      <c r="Y24" s="1">
        <v>3154</v>
      </c>
      <c r="AA24" s="1" t="s">
        <v>106</v>
      </c>
      <c r="AB24" s="1">
        <v>23</v>
      </c>
      <c r="AC24" s="1">
        <v>32</v>
      </c>
      <c r="AD24" s="1">
        <v>1895</v>
      </c>
      <c r="AE24" s="1">
        <v>2213</v>
      </c>
      <c r="AF24" s="1">
        <v>2499</v>
      </c>
      <c r="AG24" s="1">
        <v>2607</v>
      </c>
      <c r="AH24" s="1">
        <v>2808</v>
      </c>
      <c r="AI24" s="1">
        <v>2891</v>
      </c>
      <c r="AJ24" s="1">
        <v>2978</v>
      </c>
      <c r="AK24" s="1">
        <v>3153</v>
      </c>
      <c r="AL24" s="1">
        <v>2579</v>
      </c>
      <c r="AN24" s="1" t="s">
        <v>106</v>
      </c>
      <c r="AO24" s="1">
        <v>23</v>
      </c>
      <c r="AP24" s="1">
        <v>32</v>
      </c>
      <c r="AQ24" s="1">
        <v>2162</v>
      </c>
      <c r="AR24" s="1">
        <v>2487</v>
      </c>
      <c r="AS24" s="1">
        <v>2794</v>
      </c>
      <c r="AT24" s="1">
        <v>3014</v>
      </c>
      <c r="AU24" s="1">
        <v>3166</v>
      </c>
      <c r="AV24" s="1">
        <v>3324</v>
      </c>
      <c r="AW24" s="1">
        <v>3351</v>
      </c>
      <c r="AX24" s="1">
        <v>3686</v>
      </c>
      <c r="AY24" s="1">
        <v>3064</v>
      </c>
      <c r="BA24" s="1" t="s">
        <v>106</v>
      </c>
      <c r="BB24" s="1">
        <v>23</v>
      </c>
      <c r="BC24" s="1">
        <v>32</v>
      </c>
      <c r="BD24" s="1">
        <v>1906</v>
      </c>
      <c r="BE24" s="1">
        <v>2202</v>
      </c>
      <c r="BF24" s="1">
        <v>2533</v>
      </c>
      <c r="BG24" s="1">
        <v>2608</v>
      </c>
      <c r="BH24" s="1">
        <v>2640</v>
      </c>
      <c r="BI24" s="1">
        <v>2736</v>
      </c>
      <c r="BJ24" s="1">
        <v>2821</v>
      </c>
      <c r="BK24" s="1">
        <v>3228</v>
      </c>
      <c r="BL24" s="1">
        <v>2660</v>
      </c>
      <c r="BN24" s="1" t="s">
        <v>106</v>
      </c>
      <c r="BO24" s="1">
        <v>23</v>
      </c>
      <c r="BP24" s="1">
        <v>32</v>
      </c>
      <c r="BQ24" s="1">
        <v>2628</v>
      </c>
      <c r="BR24" s="1">
        <v>3200</v>
      </c>
      <c r="BS24" s="1">
        <v>3893</v>
      </c>
      <c r="BT24" s="1">
        <v>4115</v>
      </c>
      <c r="BU24" s="1">
        <v>4196</v>
      </c>
      <c r="BV24" s="1">
        <v>4298</v>
      </c>
      <c r="BW24" s="1">
        <v>4343</v>
      </c>
      <c r="BX24" s="1">
        <v>5339</v>
      </c>
      <c r="BY24" s="1">
        <v>4582</v>
      </c>
      <c r="CA24" s="1" t="s">
        <v>106</v>
      </c>
      <c r="CB24" s="1">
        <v>23</v>
      </c>
      <c r="CC24" s="1">
        <v>32</v>
      </c>
      <c r="CD24" s="1">
        <v>2456</v>
      </c>
      <c r="CE24" s="1">
        <v>3019</v>
      </c>
      <c r="CF24" s="1">
        <v>3732</v>
      </c>
      <c r="CG24" s="1">
        <v>3958</v>
      </c>
      <c r="CH24" s="1">
        <v>4083</v>
      </c>
      <c r="CI24" s="1">
        <v>4197</v>
      </c>
      <c r="CJ24" s="1">
        <v>4310</v>
      </c>
      <c r="CK24" s="1">
        <v>5152</v>
      </c>
      <c r="CL24" s="1">
        <v>4281</v>
      </c>
      <c r="CN24" s="1" t="s">
        <v>106</v>
      </c>
      <c r="CO24" s="1">
        <v>23</v>
      </c>
      <c r="CP24" s="1">
        <v>32</v>
      </c>
      <c r="CQ24" s="1">
        <v>2102</v>
      </c>
      <c r="CR24" s="1">
        <v>2533</v>
      </c>
      <c r="CS24" s="1">
        <v>3181</v>
      </c>
      <c r="CT24" s="1">
        <v>3344</v>
      </c>
      <c r="CU24" s="1">
        <v>3459</v>
      </c>
      <c r="CV24" s="1">
        <v>3555</v>
      </c>
      <c r="CW24" s="1">
        <v>3616</v>
      </c>
      <c r="CX24" s="1">
        <v>4087</v>
      </c>
      <c r="CY24" s="1">
        <v>3300</v>
      </c>
      <c r="DA24" s="1" t="s">
        <v>106</v>
      </c>
      <c r="DB24" s="1">
        <v>23</v>
      </c>
      <c r="DC24" s="1">
        <v>32</v>
      </c>
      <c r="DD24" s="1">
        <v>3338</v>
      </c>
      <c r="DE24" s="1">
        <v>3875</v>
      </c>
      <c r="DF24" s="1">
        <v>4537</v>
      </c>
      <c r="DG24" s="1">
        <v>4629</v>
      </c>
      <c r="DH24" s="1">
        <v>4686</v>
      </c>
      <c r="DI24" s="1">
        <v>4903</v>
      </c>
      <c r="DJ24" s="1">
        <v>4826</v>
      </c>
      <c r="DK24" s="1">
        <v>3976</v>
      </c>
      <c r="DL24" s="1">
        <v>3495</v>
      </c>
      <c r="DN24" s="1" t="s">
        <v>106</v>
      </c>
      <c r="DO24" s="1">
        <v>23</v>
      </c>
      <c r="DP24" s="1">
        <v>32</v>
      </c>
      <c r="DQ24" s="1">
        <v>1228</v>
      </c>
      <c r="DR24" s="1">
        <v>1904</v>
      </c>
      <c r="DS24" s="1">
        <v>2631</v>
      </c>
      <c r="DT24" s="1">
        <v>2899</v>
      </c>
      <c r="DU24" s="1">
        <v>2950</v>
      </c>
      <c r="DV24" s="1">
        <v>3047</v>
      </c>
      <c r="DW24" s="1">
        <v>3104</v>
      </c>
      <c r="DX24" s="1">
        <v>3975</v>
      </c>
      <c r="DY24" s="1">
        <v>3158</v>
      </c>
      <c r="EA24" s="1" t="s">
        <v>106</v>
      </c>
      <c r="EB24" s="1">
        <v>23</v>
      </c>
      <c r="EC24" s="1">
        <v>32</v>
      </c>
      <c r="ED24" s="1">
        <v>2147</v>
      </c>
      <c r="EE24" s="1">
        <v>2689</v>
      </c>
      <c r="EF24" s="1">
        <v>3289</v>
      </c>
      <c r="EG24" s="1">
        <v>3469</v>
      </c>
      <c r="EH24" s="1">
        <v>3552</v>
      </c>
      <c r="EI24" s="1">
        <v>3679</v>
      </c>
      <c r="EJ24" s="1">
        <v>3722</v>
      </c>
      <c r="EK24" s="1">
        <v>4353</v>
      </c>
      <c r="EL24" s="1">
        <v>3586</v>
      </c>
      <c r="EN24" s="1" t="s">
        <v>106</v>
      </c>
      <c r="EO24" s="1">
        <v>23</v>
      </c>
      <c r="EP24" s="1">
        <v>32</v>
      </c>
      <c r="EQ24" s="1">
        <v>1260</v>
      </c>
      <c r="ER24" s="1">
        <v>1899</v>
      </c>
      <c r="ES24" s="1">
        <v>2697</v>
      </c>
      <c r="ET24" s="1">
        <v>2958</v>
      </c>
      <c r="EU24" s="1">
        <v>3005</v>
      </c>
      <c r="EV24" s="1">
        <v>3175</v>
      </c>
      <c r="EW24" s="1">
        <v>3257</v>
      </c>
      <c r="EX24" s="1">
        <v>4157</v>
      </c>
      <c r="EY24" s="1">
        <v>3323</v>
      </c>
      <c r="FA24" s="1" t="s">
        <v>106</v>
      </c>
      <c r="FB24" s="1">
        <v>23</v>
      </c>
      <c r="FC24" s="1">
        <v>32</v>
      </c>
      <c r="FD24" s="1">
        <v>1353</v>
      </c>
      <c r="FE24" s="1">
        <v>1888</v>
      </c>
      <c r="FF24" s="1">
        <v>2666</v>
      </c>
      <c r="FG24" s="1">
        <v>2905</v>
      </c>
      <c r="FH24" s="1">
        <v>2979</v>
      </c>
      <c r="FI24" s="1">
        <v>3118</v>
      </c>
      <c r="FJ24" s="1">
        <v>3203</v>
      </c>
      <c r="FK24" s="1">
        <v>3600</v>
      </c>
      <c r="FL24" s="1">
        <v>3011</v>
      </c>
      <c r="FN24" s="1" t="s">
        <v>106</v>
      </c>
      <c r="FO24" s="1">
        <v>23</v>
      </c>
      <c r="FP24" s="1">
        <v>32</v>
      </c>
      <c r="FQ24" s="1">
        <v>1896</v>
      </c>
      <c r="FR24" s="1">
        <v>2166</v>
      </c>
      <c r="FS24" s="1">
        <v>2467</v>
      </c>
      <c r="FT24" s="1">
        <v>2591</v>
      </c>
      <c r="FU24" s="1">
        <v>2636</v>
      </c>
      <c r="FV24" s="1">
        <v>2745</v>
      </c>
      <c r="FW24" s="1">
        <v>2734</v>
      </c>
      <c r="FX24" s="1">
        <v>3272</v>
      </c>
      <c r="FY24" s="1">
        <v>2758</v>
      </c>
      <c r="GA24" s="1" t="s">
        <v>106</v>
      </c>
      <c r="GB24" s="1">
        <v>23</v>
      </c>
      <c r="GC24" s="1">
        <v>32</v>
      </c>
      <c r="GD24" s="1">
        <v>2177</v>
      </c>
      <c r="GE24" s="1">
        <v>2704</v>
      </c>
      <c r="GF24" s="1">
        <v>3418</v>
      </c>
      <c r="GG24" s="1">
        <v>3623</v>
      </c>
      <c r="GH24" s="1">
        <v>3721</v>
      </c>
      <c r="GI24" s="1">
        <v>3924</v>
      </c>
      <c r="GJ24" s="1">
        <v>4047</v>
      </c>
      <c r="GK24" s="1">
        <v>4613</v>
      </c>
      <c r="GL24" s="1">
        <v>3622</v>
      </c>
      <c r="GN24" s="1" t="s">
        <v>106</v>
      </c>
      <c r="GO24" s="1">
        <v>23</v>
      </c>
      <c r="GP24" s="1">
        <v>32</v>
      </c>
      <c r="GQ24" s="1">
        <v>2136</v>
      </c>
      <c r="GR24" s="1">
        <v>2627</v>
      </c>
      <c r="GS24" s="1">
        <v>3171</v>
      </c>
      <c r="GT24" s="1">
        <v>3367</v>
      </c>
      <c r="GU24" s="1">
        <v>3551</v>
      </c>
      <c r="GV24" s="1">
        <v>3667</v>
      </c>
      <c r="GW24" s="1">
        <v>3762</v>
      </c>
      <c r="GX24" s="1">
        <v>4225</v>
      </c>
      <c r="GY24" s="1">
        <v>3261</v>
      </c>
      <c r="PA24" s="1" t="s">
        <v>98</v>
      </c>
      <c r="PB24" s="1">
        <v>24</v>
      </c>
      <c r="PC24" s="1">
        <v>2191</v>
      </c>
      <c r="PD24" s="1">
        <v>2761</v>
      </c>
      <c r="PE24" s="1">
        <v>3528</v>
      </c>
      <c r="PF24" s="1">
        <v>3736</v>
      </c>
      <c r="PG24" s="1">
        <v>3873</v>
      </c>
      <c r="PH24" s="1">
        <v>4066</v>
      </c>
      <c r="PI24" s="1">
        <v>4067</v>
      </c>
      <c r="PJ24" s="1">
        <v>5126</v>
      </c>
      <c r="PK24" s="1">
        <v>4116</v>
      </c>
      <c r="PM24" s="1" t="s">
        <v>98</v>
      </c>
      <c r="PN24" s="1">
        <v>24</v>
      </c>
      <c r="PO24" s="1">
        <v>1941</v>
      </c>
      <c r="PP24" s="1">
        <v>2194</v>
      </c>
      <c r="PQ24" s="1">
        <v>2355</v>
      </c>
      <c r="PR24" s="1">
        <v>2452</v>
      </c>
      <c r="PS24" s="1">
        <v>2724</v>
      </c>
      <c r="PT24" s="1">
        <v>2764</v>
      </c>
      <c r="PU24" s="1">
        <v>2964</v>
      </c>
      <c r="PV24" s="1">
        <v>2796</v>
      </c>
      <c r="PW24" s="1">
        <v>2231</v>
      </c>
      <c r="PY24" s="1" t="s">
        <v>98</v>
      </c>
      <c r="PZ24" s="1">
        <v>24</v>
      </c>
      <c r="QA24" s="1">
        <v>9589</v>
      </c>
      <c r="QB24" s="1">
        <v>9135</v>
      </c>
      <c r="QC24" s="1">
        <v>8968</v>
      </c>
      <c r="QD24" s="1">
        <v>9211</v>
      </c>
      <c r="QE24" s="1">
        <v>8954</v>
      </c>
      <c r="QF24" s="1">
        <v>8962</v>
      </c>
      <c r="QG24" s="1">
        <v>8871</v>
      </c>
      <c r="QH24" s="1">
        <v>7810</v>
      </c>
      <c r="QI24" s="1">
        <v>6867</v>
      </c>
      <c r="QK24" s="1" t="s">
        <v>98</v>
      </c>
      <c r="QL24" s="1">
        <v>24</v>
      </c>
      <c r="QM24" s="1">
        <v>1982</v>
      </c>
      <c r="QN24" s="1">
        <v>2370</v>
      </c>
      <c r="QO24" s="1">
        <v>2943</v>
      </c>
      <c r="QP24" s="1">
        <v>3181</v>
      </c>
      <c r="QQ24" s="1">
        <v>3302</v>
      </c>
      <c r="QR24" s="1">
        <v>3475</v>
      </c>
      <c r="QS24" s="1">
        <v>3551</v>
      </c>
      <c r="QT24" s="1">
        <v>4552</v>
      </c>
      <c r="QU24" s="1">
        <v>3521</v>
      </c>
      <c r="QW24" s="1" t="s">
        <v>98</v>
      </c>
      <c r="QX24" s="1">
        <v>24</v>
      </c>
      <c r="QY24" s="1">
        <v>2547</v>
      </c>
      <c r="QZ24" s="1">
        <v>3322</v>
      </c>
      <c r="RA24" s="1">
        <v>3931</v>
      </c>
      <c r="RB24" s="1">
        <v>4428</v>
      </c>
      <c r="RC24" s="1">
        <v>5602</v>
      </c>
      <c r="RD24" s="1">
        <v>5969</v>
      </c>
      <c r="RE24" s="1">
        <v>5967</v>
      </c>
      <c r="RF24" s="1">
        <v>6308</v>
      </c>
      <c r="RG24" s="1">
        <v>4846</v>
      </c>
    </row>
    <row r="25" spans="1:475" ht="136">
      <c r="A25" s="1" t="s">
        <v>67</v>
      </c>
      <c r="B25" s="1">
        <v>17</v>
      </c>
      <c r="C25" s="1">
        <v>29</v>
      </c>
      <c r="D25" s="1">
        <v>1826</v>
      </c>
      <c r="E25" s="1">
        <v>2362</v>
      </c>
      <c r="F25" s="1">
        <v>2343</v>
      </c>
      <c r="G25" s="1">
        <v>3299</v>
      </c>
      <c r="H25" s="1">
        <v>5652</v>
      </c>
      <c r="I25" s="1">
        <v>5969</v>
      </c>
      <c r="J25" s="1">
        <v>6177</v>
      </c>
      <c r="K25" s="1">
        <v>4209</v>
      </c>
      <c r="L25" s="1">
        <v>2936</v>
      </c>
      <c r="N25" s="1" t="s">
        <v>107</v>
      </c>
      <c r="O25" s="1">
        <v>24</v>
      </c>
      <c r="P25" s="1">
        <v>33</v>
      </c>
      <c r="Q25" s="1">
        <v>2268</v>
      </c>
      <c r="R25" s="1">
        <v>2540</v>
      </c>
      <c r="S25" s="1">
        <v>2879</v>
      </c>
      <c r="T25" s="1">
        <v>3007</v>
      </c>
      <c r="U25" s="1">
        <v>3188</v>
      </c>
      <c r="V25" s="1">
        <v>3306</v>
      </c>
      <c r="W25" s="1">
        <v>3431</v>
      </c>
      <c r="X25" s="1">
        <v>3654</v>
      </c>
      <c r="Y25" s="1">
        <v>3118</v>
      </c>
      <c r="AA25" s="1" t="s">
        <v>107</v>
      </c>
      <c r="AB25" s="1">
        <v>24</v>
      </c>
      <c r="AC25" s="1">
        <v>33</v>
      </c>
      <c r="AD25" s="1">
        <v>1968</v>
      </c>
      <c r="AE25" s="1">
        <v>2239</v>
      </c>
      <c r="AF25" s="1">
        <v>2437</v>
      </c>
      <c r="AG25" s="1">
        <v>2611</v>
      </c>
      <c r="AH25" s="1">
        <v>2763</v>
      </c>
      <c r="AI25" s="1">
        <v>2837</v>
      </c>
      <c r="AJ25" s="1">
        <v>2923</v>
      </c>
      <c r="AK25" s="1">
        <v>3101</v>
      </c>
      <c r="AL25" s="1">
        <v>2582</v>
      </c>
      <c r="AN25" s="1" t="s">
        <v>107</v>
      </c>
      <c r="AO25" s="1">
        <v>24</v>
      </c>
      <c r="AP25" s="1">
        <v>33</v>
      </c>
      <c r="AQ25" s="1">
        <v>2222</v>
      </c>
      <c r="AR25" s="1">
        <v>2540</v>
      </c>
      <c r="AS25" s="1">
        <v>2811</v>
      </c>
      <c r="AT25" s="1">
        <v>3058</v>
      </c>
      <c r="AU25" s="1">
        <v>3128</v>
      </c>
      <c r="AV25" s="1">
        <v>3226</v>
      </c>
      <c r="AW25" s="1">
        <v>3340</v>
      </c>
      <c r="AX25" s="1">
        <v>3667</v>
      </c>
      <c r="AY25" s="1">
        <v>3029</v>
      </c>
      <c r="BA25" s="1" t="s">
        <v>107</v>
      </c>
      <c r="BB25" s="1">
        <v>24</v>
      </c>
      <c r="BC25" s="1">
        <v>33</v>
      </c>
      <c r="BD25" s="1">
        <v>1952</v>
      </c>
      <c r="BE25" s="1">
        <v>2203</v>
      </c>
      <c r="BF25" s="1">
        <v>2465</v>
      </c>
      <c r="BG25" s="1">
        <v>2556</v>
      </c>
      <c r="BH25" s="1">
        <v>2583</v>
      </c>
      <c r="BI25" s="1">
        <v>2647</v>
      </c>
      <c r="BJ25" s="1">
        <v>2691</v>
      </c>
      <c r="BK25" s="1">
        <v>3138</v>
      </c>
      <c r="BL25" s="1">
        <v>2595</v>
      </c>
      <c r="BN25" s="1" t="s">
        <v>107</v>
      </c>
      <c r="BO25" s="1">
        <v>24</v>
      </c>
      <c r="BP25" s="1">
        <v>33</v>
      </c>
      <c r="BQ25" s="1">
        <v>2681</v>
      </c>
      <c r="BR25" s="1">
        <v>3232</v>
      </c>
      <c r="BS25" s="1">
        <v>3896</v>
      </c>
      <c r="BT25" s="1">
        <v>4119</v>
      </c>
      <c r="BU25" s="1">
        <v>4249</v>
      </c>
      <c r="BV25" s="1">
        <v>4381</v>
      </c>
      <c r="BW25" s="1">
        <v>4458</v>
      </c>
      <c r="BX25" s="1">
        <v>5374</v>
      </c>
      <c r="BY25" s="1">
        <v>4597</v>
      </c>
      <c r="CA25" s="1" t="s">
        <v>107</v>
      </c>
      <c r="CB25" s="1">
        <v>24</v>
      </c>
      <c r="CC25" s="1">
        <v>33</v>
      </c>
      <c r="CD25" s="1">
        <v>2330</v>
      </c>
      <c r="CE25" s="1">
        <v>2807</v>
      </c>
      <c r="CF25" s="1">
        <v>3364</v>
      </c>
      <c r="CG25" s="1">
        <v>3654</v>
      </c>
      <c r="CH25" s="1">
        <v>3676</v>
      </c>
      <c r="CI25" s="1">
        <v>3894</v>
      </c>
      <c r="CJ25" s="1">
        <v>3985</v>
      </c>
      <c r="CK25" s="1">
        <v>4666</v>
      </c>
      <c r="CL25" s="1">
        <v>3840</v>
      </c>
      <c r="CN25" s="1" t="s">
        <v>107</v>
      </c>
      <c r="CO25" s="1">
        <v>24</v>
      </c>
      <c r="CP25" s="1">
        <v>33</v>
      </c>
      <c r="CQ25" s="1">
        <v>2158</v>
      </c>
      <c r="CR25" s="1">
        <v>2581</v>
      </c>
      <c r="CS25" s="1">
        <v>3109</v>
      </c>
      <c r="CT25" s="1">
        <v>3372</v>
      </c>
      <c r="CU25" s="1">
        <v>3383</v>
      </c>
      <c r="CV25" s="1">
        <v>3454</v>
      </c>
      <c r="CW25" s="1">
        <v>3586</v>
      </c>
      <c r="CX25" s="1">
        <v>4102</v>
      </c>
      <c r="CY25" s="1">
        <v>3201</v>
      </c>
      <c r="DA25" s="1" t="s">
        <v>107</v>
      </c>
      <c r="DB25" s="1">
        <v>24</v>
      </c>
      <c r="DC25" s="1">
        <v>33</v>
      </c>
      <c r="DD25" s="1">
        <v>5275</v>
      </c>
      <c r="DE25" s="1">
        <v>5517</v>
      </c>
      <c r="DF25" s="1">
        <v>5979</v>
      </c>
      <c r="DG25" s="1">
        <v>5998</v>
      </c>
      <c r="DH25" s="1">
        <v>5932</v>
      </c>
      <c r="DI25" s="1">
        <v>5724</v>
      </c>
      <c r="DJ25" s="1">
        <v>5839</v>
      </c>
      <c r="DK25" s="1">
        <v>3248</v>
      </c>
      <c r="DL25" s="1">
        <v>2891</v>
      </c>
      <c r="DN25" s="1" t="s">
        <v>107</v>
      </c>
      <c r="DO25" s="1">
        <v>24</v>
      </c>
      <c r="DP25" s="1">
        <v>33</v>
      </c>
      <c r="DQ25" s="1">
        <v>1500</v>
      </c>
      <c r="DR25" s="1">
        <v>2123</v>
      </c>
      <c r="DS25" s="1">
        <v>2861</v>
      </c>
      <c r="DT25" s="1">
        <v>2972</v>
      </c>
      <c r="DU25" s="1">
        <v>3069</v>
      </c>
      <c r="DV25" s="1">
        <v>3218</v>
      </c>
      <c r="DW25" s="1">
        <v>3432</v>
      </c>
      <c r="DX25" s="1">
        <v>4243</v>
      </c>
      <c r="DY25" s="1">
        <v>3307</v>
      </c>
      <c r="EA25" s="1" t="s">
        <v>107</v>
      </c>
      <c r="EB25" s="1">
        <v>24</v>
      </c>
      <c r="EC25" s="1">
        <v>33</v>
      </c>
      <c r="ED25" s="1">
        <v>2221</v>
      </c>
      <c r="EE25" s="1">
        <v>2710</v>
      </c>
      <c r="EF25" s="1">
        <v>3234</v>
      </c>
      <c r="EG25" s="1">
        <v>3454</v>
      </c>
      <c r="EH25" s="1">
        <v>3533</v>
      </c>
      <c r="EI25" s="1">
        <v>3556</v>
      </c>
      <c r="EJ25" s="1">
        <v>3678</v>
      </c>
      <c r="EK25" s="1">
        <v>4240</v>
      </c>
      <c r="EL25" s="1">
        <v>3505</v>
      </c>
      <c r="EN25" s="1" t="s">
        <v>107</v>
      </c>
      <c r="EO25" s="1">
        <v>24</v>
      </c>
      <c r="EP25" s="1">
        <v>33</v>
      </c>
      <c r="EQ25" s="1">
        <v>1544</v>
      </c>
      <c r="ER25" s="1">
        <v>2196</v>
      </c>
      <c r="ES25" s="1">
        <v>2976</v>
      </c>
      <c r="ET25" s="1">
        <v>3200</v>
      </c>
      <c r="EU25" s="1">
        <v>3382</v>
      </c>
      <c r="EV25" s="1">
        <v>3375</v>
      </c>
      <c r="EW25" s="1">
        <v>3434</v>
      </c>
      <c r="EX25" s="1">
        <v>4416</v>
      </c>
      <c r="EY25" s="1">
        <v>3505</v>
      </c>
      <c r="FA25" s="1" t="s">
        <v>107</v>
      </c>
      <c r="FB25" s="1">
        <v>24</v>
      </c>
      <c r="FC25" s="1">
        <v>33</v>
      </c>
      <c r="FD25" s="1">
        <v>1595</v>
      </c>
      <c r="FE25" s="1">
        <v>2229</v>
      </c>
      <c r="FF25" s="1">
        <v>2958</v>
      </c>
      <c r="FG25" s="1">
        <v>3204</v>
      </c>
      <c r="FH25" s="1">
        <v>3405</v>
      </c>
      <c r="FI25" s="1">
        <v>3404</v>
      </c>
      <c r="FJ25" s="1">
        <v>3498</v>
      </c>
      <c r="FK25" s="1">
        <v>3844</v>
      </c>
      <c r="FL25" s="1">
        <v>3196</v>
      </c>
      <c r="FN25" s="1" t="s">
        <v>107</v>
      </c>
      <c r="FO25" s="1">
        <v>24</v>
      </c>
      <c r="FP25" s="1">
        <v>33</v>
      </c>
      <c r="FQ25" s="1">
        <v>1922</v>
      </c>
      <c r="FR25" s="1">
        <v>2156</v>
      </c>
      <c r="FS25" s="1">
        <v>2427</v>
      </c>
      <c r="FT25" s="1">
        <v>2560</v>
      </c>
      <c r="FU25" s="1">
        <v>2591</v>
      </c>
      <c r="FV25" s="1">
        <v>2677</v>
      </c>
      <c r="FW25" s="1">
        <v>2706</v>
      </c>
      <c r="FX25" s="1">
        <v>3268</v>
      </c>
      <c r="FY25" s="1">
        <v>2642</v>
      </c>
      <c r="GA25" s="1" t="s">
        <v>107</v>
      </c>
      <c r="GB25" s="1">
        <v>24</v>
      </c>
      <c r="GC25" s="1">
        <v>33</v>
      </c>
      <c r="GD25" s="1">
        <v>2158</v>
      </c>
      <c r="GE25" s="1">
        <v>2598</v>
      </c>
      <c r="GF25" s="1">
        <v>3184</v>
      </c>
      <c r="GG25" s="1">
        <v>3386</v>
      </c>
      <c r="GH25" s="1">
        <v>3486</v>
      </c>
      <c r="GI25" s="1">
        <v>3646</v>
      </c>
      <c r="GJ25" s="1">
        <v>3747</v>
      </c>
      <c r="GK25" s="1">
        <v>4489</v>
      </c>
      <c r="GL25" s="1">
        <v>3455</v>
      </c>
      <c r="GN25" s="1" t="s">
        <v>107</v>
      </c>
      <c r="GO25" s="1">
        <v>24</v>
      </c>
      <c r="GP25" s="1">
        <v>33</v>
      </c>
      <c r="GQ25" s="1">
        <v>2156</v>
      </c>
      <c r="GR25" s="1">
        <v>2499</v>
      </c>
      <c r="GS25" s="1">
        <v>2934</v>
      </c>
      <c r="GT25" s="1">
        <v>3114</v>
      </c>
      <c r="GU25" s="1">
        <v>3275</v>
      </c>
      <c r="GV25" s="1">
        <v>3390</v>
      </c>
      <c r="GW25" s="1">
        <v>3626</v>
      </c>
      <c r="GX25" s="1">
        <v>3937</v>
      </c>
      <c r="GY25" s="1">
        <v>3037</v>
      </c>
      <c r="PA25" s="1" t="s">
        <v>99</v>
      </c>
      <c r="PB25" s="1">
        <v>25</v>
      </c>
      <c r="PC25" s="1">
        <v>2138</v>
      </c>
      <c r="PD25" s="1">
        <v>2702</v>
      </c>
      <c r="PE25" s="1">
        <v>3442</v>
      </c>
      <c r="PF25" s="1">
        <v>3829</v>
      </c>
      <c r="PG25" s="1">
        <v>4059</v>
      </c>
      <c r="PH25" s="1">
        <v>4156</v>
      </c>
      <c r="PI25" s="1">
        <v>4228</v>
      </c>
      <c r="PJ25" s="1">
        <v>5081</v>
      </c>
      <c r="PK25" s="1">
        <v>3783</v>
      </c>
      <c r="PM25" s="1" t="s">
        <v>99</v>
      </c>
      <c r="PN25" s="1">
        <v>25</v>
      </c>
      <c r="PO25" s="1">
        <v>1704</v>
      </c>
      <c r="PP25" s="1">
        <v>1955</v>
      </c>
      <c r="PQ25" s="1">
        <v>2191</v>
      </c>
      <c r="PR25" s="1">
        <v>2373</v>
      </c>
      <c r="PS25" s="1">
        <v>2441</v>
      </c>
      <c r="PT25" s="1">
        <v>2483</v>
      </c>
      <c r="PU25" s="1">
        <v>2502</v>
      </c>
      <c r="PV25" s="1">
        <v>2795</v>
      </c>
      <c r="PW25" s="1">
        <v>2083</v>
      </c>
      <c r="PY25" s="1" t="s">
        <v>99</v>
      </c>
      <c r="PZ25" s="1">
        <v>25</v>
      </c>
      <c r="QA25" s="1">
        <v>9567</v>
      </c>
      <c r="QB25" s="1">
        <v>9069</v>
      </c>
      <c r="QC25" s="1">
        <v>8955</v>
      </c>
      <c r="QD25" s="1">
        <v>9134</v>
      </c>
      <c r="QE25" s="1">
        <v>8877</v>
      </c>
      <c r="QF25" s="1">
        <v>8900</v>
      </c>
      <c r="QG25" s="1">
        <v>8748</v>
      </c>
      <c r="QH25" s="1">
        <v>7667</v>
      </c>
      <c r="QI25" s="1">
        <v>6810</v>
      </c>
      <c r="QK25" s="1" t="s">
        <v>99</v>
      </c>
      <c r="QL25" s="1">
        <v>25</v>
      </c>
      <c r="QM25" s="1">
        <v>2360</v>
      </c>
      <c r="QN25" s="1">
        <v>2921</v>
      </c>
      <c r="QO25" s="1">
        <v>3681</v>
      </c>
      <c r="QP25" s="1">
        <v>4072</v>
      </c>
      <c r="QQ25" s="1">
        <v>4226</v>
      </c>
      <c r="QR25" s="1">
        <v>4411</v>
      </c>
      <c r="QS25" s="1">
        <v>4505</v>
      </c>
      <c r="QT25" s="1">
        <v>5467</v>
      </c>
      <c r="QU25" s="1">
        <v>4197</v>
      </c>
      <c r="QW25" s="1" t="s">
        <v>99</v>
      </c>
      <c r="QX25" s="1">
        <v>25</v>
      </c>
      <c r="QY25" s="1">
        <v>2938</v>
      </c>
      <c r="QZ25" s="1">
        <v>3646</v>
      </c>
      <c r="RA25" s="1">
        <v>4272</v>
      </c>
      <c r="RB25" s="1">
        <v>4982</v>
      </c>
      <c r="RC25" s="1">
        <v>5377</v>
      </c>
      <c r="RD25" s="1">
        <v>5668</v>
      </c>
      <c r="RE25" s="1">
        <v>5798</v>
      </c>
      <c r="RF25" s="1">
        <v>6458</v>
      </c>
      <c r="RG25" s="1">
        <v>5011</v>
      </c>
    </row>
    <row r="26" spans="1:475" ht="136">
      <c r="A26" s="1" t="s">
        <v>68</v>
      </c>
      <c r="B26" s="1">
        <v>18</v>
      </c>
      <c r="C26" s="1">
        <v>30</v>
      </c>
      <c r="D26" s="1">
        <v>1837</v>
      </c>
      <c r="E26" s="1">
        <v>2408</v>
      </c>
      <c r="F26" s="1">
        <v>2476</v>
      </c>
      <c r="G26" s="1">
        <v>3470</v>
      </c>
      <c r="H26" s="1">
        <v>5389</v>
      </c>
      <c r="I26" s="1">
        <v>5785</v>
      </c>
      <c r="J26" s="1">
        <v>5899</v>
      </c>
      <c r="K26" s="1">
        <v>4426</v>
      </c>
      <c r="L26" s="1">
        <v>3204</v>
      </c>
      <c r="N26" s="1" t="s">
        <v>108</v>
      </c>
      <c r="O26" s="1">
        <v>25</v>
      </c>
      <c r="P26" s="1">
        <v>34</v>
      </c>
      <c r="Q26" s="1">
        <v>2292</v>
      </c>
      <c r="R26" s="1">
        <v>2614</v>
      </c>
      <c r="S26" s="1">
        <v>2973</v>
      </c>
      <c r="T26" s="1">
        <v>3165</v>
      </c>
      <c r="U26" s="1">
        <v>3384</v>
      </c>
      <c r="V26" s="1">
        <v>3551</v>
      </c>
      <c r="W26" s="1">
        <v>3587</v>
      </c>
      <c r="X26" s="1">
        <v>3894</v>
      </c>
      <c r="Y26" s="1">
        <v>3346</v>
      </c>
      <c r="AA26" s="1" t="s">
        <v>108</v>
      </c>
      <c r="AB26" s="1">
        <v>25</v>
      </c>
      <c r="AC26" s="1">
        <v>34</v>
      </c>
      <c r="AD26" s="1">
        <v>2002</v>
      </c>
      <c r="AE26" s="1">
        <v>2336</v>
      </c>
      <c r="AF26" s="1">
        <v>2588</v>
      </c>
      <c r="AG26" s="1">
        <v>2711</v>
      </c>
      <c r="AH26" s="1">
        <v>2883</v>
      </c>
      <c r="AI26" s="1">
        <v>2994</v>
      </c>
      <c r="AJ26" s="1">
        <v>3062</v>
      </c>
      <c r="AK26" s="1">
        <v>3335</v>
      </c>
      <c r="AL26" s="1">
        <v>2789</v>
      </c>
      <c r="AN26" s="1" t="s">
        <v>108</v>
      </c>
      <c r="AO26" s="1">
        <v>25</v>
      </c>
      <c r="AP26" s="1">
        <v>34</v>
      </c>
      <c r="AQ26" s="1">
        <v>2269</v>
      </c>
      <c r="AR26" s="1">
        <v>2625</v>
      </c>
      <c r="AS26" s="1">
        <v>2915</v>
      </c>
      <c r="AT26" s="1">
        <v>3171</v>
      </c>
      <c r="AU26" s="1">
        <v>3299</v>
      </c>
      <c r="AV26" s="1">
        <v>3425</v>
      </c>
      <c r="AW26" s="1">
        <v>3458</v>
      </c>
      <c r="AX26" s="1">
        <v>3832</v>
      </c>
      <c r="AY26" s="1">
        <v>3218</v>
      </c>
      <c r="BA26" s="1" t="s">
        <v>108</v>
      </c>
      <c r="BB26" s="1">
        <v>25</v>
      </c>
      <c r="BC26" s="1">
        <v>34</v>
      </c>
      <c r="BD26" s="1">
        <v>2003</v>
      </c>
      <c r="BE26" s="1">
        <v>2310</v>
      </c>
      <c r="BF26" s="1">
        <v>2619</v>
      </c>
      <c r="BG26" s="1">
        <v>2692</v>
      </c>
      <c r="BH26" s="1">
        <v>2725</v>
      </c>
      <c r="BI26" s="1">
        <v>2829</v>
      </c>
      <c r="BJ26" s="1">
        <v>2877</v>
      </c>
      <c r="BK26" s="1">
        <v>3345</v>
      </c>
      <c r="BL26" s="1">
        <v>2759</v>
      </c>
      <c r="BN26" s="1" t="s">
        <v>108</v>
      </c>
      <c r="BO26" s="1">
        <v>25</v>
      </c>
      <c r="BP26" s="1">
        <v>34</v>
      </c>
      <c r="BQ26" s="1">
        <v>2638</v>
      </c>
      <c r="BR26" s="1">
        <v>3219</v>
      </c>
      <c r="BS26" s="1">
        <v>3884</v>
      </c>
      <c r="BT26" s="1">
        <v>4137</v>
      </c>
      <c r="BU26" s="1">
        <v>4187</v>
      </c>
      <c r="BV26" s="1">
        <v>4308</v>
      </c>
      <c r="BW26" s="1">
        <v>4414</v>
      </c>
      <c r="BX26" s="1">
        <v>5576</v>
      </c>
      <c r="BY26" s="1">
        <v>4880</v>
      </c>
      <c r="CA26" s="1" t="s">
        <v>108</v>
      </c>
      <c r="CB26" s="1">
        <v>25</v>
      </c>
      <c r="CC26" s="1">
        <v>34</v>
      </c>
      <c r="CD26" s="1">
        <v>2329</v>
      </c>
      <c r="CE26" s="1">
        <v>2856</v>
      </c>
      <c r="CF26" s="1">
        <v>3449</v>
      </c>
      <c r="CG26" s="1">
        <v>3738</v>
      </c>
      <c r="CH26" s="1">
        <v>3814</v>
      </c>
      <c r="CI26" s="1">
        <v>3889</v>
      </c>
      <c r="CJ26" s="1">
        <v>4055</v>
      </c>
      <c r="CK26" s="1">
        <v>4977</v>
      </c>
      <c r="CL26" s="1">
        <v>4158</v>
      </c>
      <c r="CN26" s="1" t="s">
        <v>108</v>
      </c>
      <c r="CO26" s="1">
        <v>25</v>
      </c>
      <c r="CP26" s="1">
        <v>34</v>
      </c>
      <c r="CQ26" s="1">
        <v>2159</v>
      </c>
      <c r="CR26" s="1">
        <v>2595</v>
      </c>
      <c r="CS26" s="1">
        <v>3163</v>
      </c>
      <c r="CT26" s="1">
        <v>3338</v>
      </c>
      <c r="CU26" s="1">
        <v>3431</v>
      </c>
      <c r="CV26" s="1">
        <v>3553</v>
      </c>
      <c r="CW26" s="1">
        <v>3667</v>
      </c>
      <c r="CX26" s="1">
        <v>4331</v>
      </c>
      <c r="CY26" s="1">
        <v>3527</v>
      </c>
      <c r="DA26" s="1" t="s">
        <v>108</v>
      </c>
      <c r="DB26" s="1">
        <v>25</v>
      </c>
      <c r="DC26" s="1">
        <v>34</v>
      </c>
      <c r="DD26" s="1">
        <v>3560</v>
      </c>
      <c r="DE26" s="1">
        <v>4040</v>
      </c>
      <c r="DF26" s="1">
        <v>4633</v>
      </c>
      <c r="DG26" s="1">
        <v>4768</v>
      </c>
      <c r="DH26" s="1">
        <v>4822</v>
      </c>
      <c r="DI26" s="1">
        <v>4932</v>
      </c>
      <c r="DJ26" s="1">
        <v>4977</v>
      </c>
      <c r="DK26" s="1">
        <v>4455</v>
      </c>
      <c r="DL26" s="1">
        <v>3853</v>
      </c>
      <c r="DN26" s="1" t="s">
        <v>108</v>
      </c>
      <c r="DO26" s="1">
        <v>25</v>
      </c>
      <c r="DP26" s="1">
        <v>34</v>
      </c>
      <c r="DQ26" s="1">
        <v>1328</v>
      </c>
      <c r="DR26" s="1">
        <v>2024</v>
      </c>
      <c r="DS26" s="1">
        <v>2834</v>
      </c>
      <c r="DT26" s="1">
        <v>3129</v>
      </c>
      <c r="DU26" s="1">
        <v>3212</v>
      </c>
      <c r="DV26" s="1">
        <v>3326</v>
      </c>
      <c r="DW26" s="1">
        <v>3503</v>
      </c>
      <c r="DX26" s="1">
        <v>4480</v>
      </c>
      <c r="DY26" s="1">
        <v>3576</v>
      </c>
      <c r="EA26" s="1" t="s">
        <v>108</v>
      </c>
      <c r="EB26" s="1">
        <v>25</v>
      </c>
      <c r="EC26" s="1">
        <v>34</v>
      </c>
      <c r="ED26" s="1">
        <v>2231</v>
      </c>
      <c r="EE26" s="1">
        <v>2791</v>
      </c>
      <c r="EF26" s="1">
        <v>3405</v>
      </c>
      <c r="EG26" s="1">
        <v>3585</v>
      </c>
      <c r="EH26" s="1">
        <v>3738</v>
      </c>
      <c r="EI26" s="1">
        <v>3845</v>
      </c>
      <c r="EJ26" s="1">
        <v>3939</v>
      </c>
      <c r="EK26" s="1">
        <v>4820</v>
      </c>
      <c r="EL26" s="1">
        <v>4017</v>
      </c>
      <c r="EN26" s="1" t="s">
        <v>108</v>
      </c>
      <c r="EO26" s="1">
        <v>25</v>
      </c>
      <c r="EP26" s="1">
        <v>34</v>
      </c>
      <c r="EQ26" s="1">
        <v>1406</v>
      </c>
      <c r="ER26" s="1">
        <v>2132</v>
      </c>
      <c r="ES26" s="1">
        <v>2943</v>
      </c>
      <c r="ET26" s="1">
        <v>3262</v>
      </c>
      <c r="EU26" s="1">
        <v>3370</v>
      </c>
      <c r="EV26" s="1">
        <v>3391</v>
      </c>
      <c r="EW26" s="1">
        <v>3563</v>
      </c>
      <c r="EX26" s="1">
        <v>4657</v>
      </c>
      <c r="EY26" s="1">
        <v>3767</v>
      </c>
      <c r="FA26" s="1" t="s">
        <v>108</v>
      </c>
      <c r="FB26" s="1">
        <v>25</v>
      </c>
      <c r="FC26" s="1">
        <v>34</v>
      </c>
      <c r="FD26" s="1">
        <v>1581</v>
      </c>
      <c r="FE26" s="1">
        <v>2239</v>
      </c>
      <c r="FF26" s="1">
        <v>3010</v>
      </c>
      <c r="FG26" s="1">
        <v>3199</v>
      </c>
      <c r="FH26" s="1">
        <v>3323</v>
      </c>
      <c r="FI26" s="1">
        <v>3453</v>
      </c>
      <c r="FJ26" s="1">
        <v>3524</v>
      </c>
      <c r="FK26" s="1">
        <v>3996</v>
      </c>
      <c r="FL26" s="1">
        <v>3358</v>
      </c>
      <c r="FN26" s="1" t="s">
        <v>108</v>
      </c>
      <c r="FO26" s="1">
        <v>25</v>
      </c>
      <c r="FP26" s="1">
        <v>34</v>
      </c>
      <c r="FQ26" s="1">
        <v>1923</v>
      </c>
      <c r="FR26" s="1">
        <v>2192</v>
      </c>
      <c r="FS26" s="1">
        <v>2475</v>
      </c>
      <c r="FT26" s="1">
        <v>2602</v>
      </c>
      <c r="FU26" s="1">
        <v>2654</v>
      </c>
      <c r="FV26" s="1">
        <v>2692</v>
      </c>
      <c r="FW26" s="1">
        <v>2781</v>
      </c>
      <c r="FX26" s="1">
        <v>3301</v>
      </c>
      <c r="FY26" s="1">
        <v>2781</v>
      </c>
      <c r="GA26" s="1" t="s">
        <v>108</v>
      </c>
      <c r="GB26" s="1">
        <v>25</v>
      </c>
      <c r="GC26" s="1">
        <v>34</v>
      </c>
      <c r="GD26" s="1">
        <v>2080</v>
      </c>
      <c r="GE26" s="1">
        <v>2497</v>
      </c>
      <c r="GF26" s="1">
        <v>3046</v>
      </c>
      <c r="GG26" s="1">
        <v>3200</v>
      </c>
      <c r="GH26" s="1">
        <v>3321</v>
      </c>
      <c r="GI26" s="1">
        <v>3495</v>
      </c>
      <c r="GJ26" s="1">
        <v>3641</v>
      </c>
      <c r="GK26" s="1">
        <v>4433</v>
      </c>
      <c r="GL26" s="1">
        <v>3435</v>
      </c>
      <c r="GN26" s="1" t="s">
        <v>108</v>
      </c>
      <c r="GO26" s="1">
        <v>25</v>
      </c>
      <c r="GP26" s="1">
        <v>34</v>
      </c>
      <c r="GQ26" s="1">
        <v>2001</v>
      </c>
      <c r="GR26" s="1">
        <v>2409</v>
      </c>
      <c r="GS26" s="1">
        <v>2802</v>
      </c>
      <c r="GT26" s="1">
        <v>3040</v>
      </c>
      <c r="GU26" s="1">
        <v>3179</v>
      </c>
      <c r="GV26" s="1">
        <v>3280</v>
      </c>
      <c r="GW26" s="1">
        <v>3529</v>
      </c>
      <c r="GX26" s="1">
        <v>3909</v>
      </c>
      <c r="GY26" s="1">
        <v>2935</v>
      </c>
      <c r="PA26" s="1" t="s">
        <v>100</v>
      </c>
      <c r="PB26" s="1">
        <v>26</v>
      </c>
      <c r="PC26" s="1">
        <v>2160</v>
      </c>
      <c r="PD26" s="1">
        <v>2718</v>
      </c>
      <c r="PE26" s="1">
        <v>3463</v>
      </c>
      <c r="PF26" s="1">
        <v>3710</v>
      </c>
      <c r="PG26" s="1">
        <v>3796</v>
      </c>
      <c r="PH26" s="1">
        <v>3894</v>
      </c>
      <c r="PI26" s="1">
        <v>4027</v>
      </c>
      <c r="PJ26" s="1">
        <v>4670</v>
      </c>
      <c r="PK26" s="1">
        <v>3390</v>
      </c>
      <c r="PM26" s="1" t="s">
        <v>100</v>
      </c>
      <c r="PN26" s="1">
        <v>26</v>
      </c>
      <c r="PO26" s="1">
        <v>1593</v>
      </c>
      <c r="PP26" s="1">
        <v>1776</v>
      </c>
      <c r="PQ26" s="1">
        <v>1931</v>
      </c>
      <c r="PR26" s="1">
        <v>1970</v>
      </c>
      <c r="PS26" s="1">
        <v>1997</v>
      </c>
      <c r="PT26" s="1">
        <v>2028</v>
      </c>
      <c r="PU26" s="1">
        <v>2062</v>
      </c>
      <c r="PV26" s="1">
        <v>2111</v>
      </c>
      <c r="PW26" s="1">
        <v>1659</v>
      </c>
      <c r="PY26" s="1" t="s">
        <v>100</v>
      </c>
      <c r="PZ26" s="1">
        <v>26</v>
      </c>
      <c r="QA26" s="1">
        <v>9058</v>
      </c>
      <c r="QB26" s="1">
        <v>8649</v>
      </c>
      <c r="QC26" s="1">
        <v>8488</v>
      </c>
      <c r="QD26" s="1">
        <v>8696</v>
      </c>
      <c r="QE26" s="1">
        <v>8491</v>
      </c>
      <c r="QF26" s="1">
        <v>8504</v>
      </c>
      <c r="QG26" s="1">
        <v>8373</v>
      </c>
      <c r="QH26" s="1">
        <v>7310</v>
      </c>
      <c r="QI26" s="1">
        <v>6377</v>
      </c>
      <c r="QK26" s="1" t="s">
        <v>100</v>
      </c>
      <c r="QL26" s="1">
        <v>26</v>
      </c>
      <c r="QM26" s="1">
        <v>2355</v>
      </c>
      <c r="QN26" s="1">
        <v>2889</v>
      </c>
      <c r="QO26" s="1">
        <v>3583</v>
      </c>
      <c r="QP26" s="1">
        <v>3930</v>
      </c>
      <c r="QQ26" s="1">
        <v>4200</v>
      </c>
      <c r="QR26" s="1">
        <v>4268</v>
      </c>
      <c r="QS26" s="1">
        <v>4330</v>
      </c>
      <c r="QT26" s="1">
        <v>5255</v>
      </c>
      <c r="QU26" s="1">
        <v>4034</v>
      </c>
      <c r="QW26" s="1" t="s">
        <v>100</v>
      </c>
      <c r="QX26" s="1">
        <v>26</v>
      </c>
      <c r="QY26" s="1">
        <v>2787</v>
      </c>
      <c r="QZ26" s="1">
        <v>3535</v>
      </c>
      <c r="RA26" s="1">
        <v>4122</v>
      </c>
      <c r="RB26" s="1">
        <v>4609</v>
      </c>
      <c r="RC26" s="1">
        <v>5851</v>
      </c>
      <c r="RD26" s="1">
        <v>6290</v>
      </c>
      <c r="RE26" s="1">
        <v>6304</v>
      </c>
      <c r="RF26" s="1">
        <v>6410</v>
      </c>
      <c r="RG26" s="1">
        <v>4925</v>
      </c>
    </row>
    <row r="27" spans="1:475" ht="136">
      <c r="A27" s="1" t="s">
        <v>69</v>
      </c>
      <c r="B27" s="1">
        <v>19</v>
      </c>
      <c r="C27" s="1">
        <v>31</v>
      </c>
      <c r="D27" s="1">
        <v>1588</v>
      </c>
      <c r="E27" s="1">
        <v>2071</v>
      </c>
      <c r="F27" s="1">
        <v>1810</v>
      </c>
      <c r="G27" s="1">
        <v>2773</v>
      </c>
      <c r="H27" s="1">
        <v>5009</v>
      </c>
      <c r="I27" s="1">
        <v>5506</v>
      </c>
      <c r="J27" s="1">
        <v>5754</v>
      </c>
      <c r="K27" s="1">
        <v>3723</v>
      </c>
      <c r="L27" s="1">
        <v>2450</v>
      </c>
      <c r="PA27" s="1" t="s">
        <v>101</v>
      </c>
      <c r="PB27" s="1">
        <v>27</v>
      </c>
      <c r="PC27" s="1">
        <v>1885</v>
      </c>
      <c r="PD27" s="1">
        <v>2328</v>
      </c>
      <c r="PE27" s="1">
        <v>2903</v>
      </c>
      <c r="PF27" s="1">
        <v>3089</v>
      </c>
      <c r="PG27" s="1">
        <v>3191</v>
      </c>
      <c r="PH27" s="1">
        <v>3342</v>
      </c>
      <c r="PI27" s="1">
        <v>3434</v>
      </c>
      <c r="PJ27" s="1">
        <v>4219</v>
      </c>
      <c r="PK27" s="1">
        <v>3166</v>
      </c>
      <c r="PM27" s="1" t="s">
        <v>101</v>
      </c>
      <c r="PN27" s="1">
        <v>27</v>
      </c>
      <c r="PO27" s="1">
        <v>1522</v>
      </c>
      <c r="PP27" s="1">
        <v>1692</v>
      </c>
      <c r="PQ27" s="1">
        <v>1835</v>
      </c>
      <c r="PR27" s="1">
        <v>1919</v>
      </c>
      <c r="PS27" s="1">
        <v>1971</v>
      </c>
      <c r="PT27" s="1">
        <v>1980</v>
      </c>
      <c r="PU27" s="1">
        <v>2010</v>
      </c>
      <c r="PV27" s="1">
        <v>2109</v>
      </c>
      <c r="PW27" s="1">
        <v>1681</v>
      </c>
      <c r="PY27" s="1" t="s">
        <v>101</v>
      </c>
      <c r="PZ27" s="1">
        <v>27</v>
      </c>
      <c r="QA27" s="1">
        <v>9540</v>
      </c>
      <c r="QB27" s="1">
        <v>9093</v>
      </c>
      <c r="QC27" s="1">
        <v>8982</v>
      </c>
      <c r="QD27" s="1">
        <v>9139</v>
      </c>
      <c r="QE27" s="1">
        <v>8911</v>
      </c>
      <c r="QF27" s="1">
        <v>8954</v>
      </c>
      <c r="QG27" s="1">
        <v>8761</v>
      </c>
      <c r="QH27" s="1">
        <v>7738</v>
      </c>
      <c r="QI27" s="1">
        <v>6889</v>
      </c>
      <c r="QK27" s="1" t="s">
        <v>101</v>
      </c>
      <c r="QL27" s="1">
        <v>27</v>
      </c>
      <c r="QM27" s="1">
        <v>2215</v>
      </c>
      <c r="QN27" s="1">
        <v>2682</v>
      </c>
      <c r="QO27" s="1">
        <v>3286</v>
      </c>
      <c r="QP27" s="1">
        <v>3480</v>
      </c>
      <c r="QQ27" s="1">
        <v>3603</v>
      </c>
      <c r="QR27" s="1">
        <v>3749</v>
      </c>
      <c r="QS27" s="1">
        <v>3869</v>
      </c>
      <c r="QT27" s="1">
        <v>4717</v>
      </c>
      <c r="QU27" s="1">
        <v>3697</v>
      </c>
      <c r="QW27" s="1" t="s">
        <v>101</v>
      </c>
      <c r="QX27" s="1">
        <v>27</v>
      </c>
      <c r="QY27" s="1">
        <v>2928</v>
      </c>
      <c r="QZ27" s="1">
        <v>3729</v>
      </c>
      <c r="RA27" s="1">
        <v>4598</v>
      </c>
      <c r="RB27" s="1">
        <v>5079</v>
      </c>
      <c r="RC27" s="1">
        <v>5512</v>
      </c>
      <c r="RD27" s="1">
        <v>5812</v>
      </c>
      <c r="RE27" s="1">
        <v>5971</v>
      </c>
      <c r="RF27" s="1">
        <v>6607</v>
      </c>
      <c r="RG27" s="1">
        <v>5296</v>
      </c>
    </row>
    <row r="28" spans="1:475" ht="136">
      <c r="A28" s="1" t="s">
        <v>70</v>
      </c>
      <c r="B28" s="1">
        <v>20</v>
      </c>
      <c r="C28" s="1">
        <v>32</v>
      </c>
      <c r="D28" s="1">
        <v>1960</v>
      </c>
      <c r="E28" s="1">
        <v>2488</v>
      </c>
      <c r="F28" s="1">
        <v>2654</v>
      </c>
      <c r="G28" s="1">
        <v>3414</v>
      </c>
      <c r="H28" s="1">
        <v>4598</v>
      </c>
      <c r="I28" s="1">
        <v>4873</v>
      </c>
      <c r="J28" s="1">
        <v>5066</v>
      </c>
      <c r="K28" s="1">
        <v>4694</v>
      </c>
      <c r="L28" s="1">
        <v>3544</v>
      </c>
      <c r="PA28" s="1" t="s">
        <v>102</v>
      </c>
      <c r="PB28" s="1">
        <v>28</v>
      </c>
      <c r="PC28" s="1">
        <v>1601</v>
      </c>
      <c r="PD28" s="1">
        <v>2095</v>
      </c>
      <c r="PE28" s="1">
        <v>1752</v>
      </c>
      <c r="PF28" s="1">
        <v>2765</v>
      </c>
      <c r="PG28" s="1">
        <v>5621</v>
      </c>
      <c r="PH28" s="1">
        <v>6195</v>
      </c>
      <c r="PI28" s="1">
        <v>6325</v>
      </c>
      <c r="PJ28" s="1">
        <v>3398</v>
      </c>
      <c r="PK28" s="1">
        <v>2341</v>
      </c>
      <c r="PM28" s="1" t="s">
        <v>102</v>
      </c>
      <c r="PN28" s="1">
        <v>28</v>
      </c>
      <c r="PO28" s="1">
        <v>1391</v>
      </c>
      <c r="PP28" s="1">
        <v>1478</v>
      </c>
      <c r="PQ28" s="1">
        <v>1299</v>
      </c>
      <c r="PR28" s="1">
        <v>1573</v>
      </c>
      <c r="PS28" s="1">
        <v>2511</v>
      </c>
      <c r="PT28" s="1">
        <v>2698</v>
      </c>
      <c r="PU28" s="1">
        <v>2713</v>
      </c>
      <c r="PV28" s="1">
        <v>1582</v>
      </c>
      <c r="PW28" s="1">
        <v>1334</v>
      </c>
      <c r="PY28" s="1" t="s">
        <v>102</v>
      </c>
      <c r="PZ28" s="1">
        <v>28</v>
      </c>
      <c r="QA28" s="1">
        <v>8804</v>
      </c>
      <c r="QB28" s="1">
        <v>8339</v>
      </c>
      <c r="QC28" s="1">
        <v>8129</v>
      </c>
      <c r="QD28" s="1">
        <v>8358</v>
      </c>
      <c r="QE28" s="1">
        <v>8215</v>
      </c>
      <c r="QF28" s="1">
        <v>8221</v>
      </c>
      <c r="QG28" s="1">
        <v>8093</v>
      </c>
      <c r="QH28" s="1">
        <v>7030</v>
      </c>
      <c r="QI28" s="1">
        <v>5995</v>
      </c>
      <c r="QK28" s="1" t="s">
        <v>102</v>
      </c>
      <c r="QL28" s="1">
        <v>28</v>
      </c>
      <c r="QM28" s="1">
        <v>1649</v>
      </c>
      <c r="QN28" s="1">
        <v>2017</v>
      </c>
      <c r="QO28" s="1">
        <v>1736</v>
      </c>
      <c r="QP28" s="1">
        <v>2591</v>
      </c>
      <c r="QQ28" s="1">
        <v>5296</v>
      </c>
      <c r="QR28" s="1">
        <v>5918</v>
      </c>
      <c r="QS28" s="1">
        <v>5999</v>
      </c>
      <c r="QT28" s="1">
        <v>3228</v>
      </c>
      <c r="QU28" s="1">
        <v>2205</v>
      </c>
      <c r="QW28" s="1" t="s">
        <v>102</v>
      </c>
      <c r="QX28" s="1">
        <v>28</v>
      </c>
      <c r="QY28" s="1">
        <v>2131</v>
      </c>
      <c r="QZ28" s="1">
        <v>2390</v>
      </c>
      <c r="RA28" s="1">
        <v>2695</v>
      </c>
      <c r="RB28" s="1">
        <v>3033</v>
      </c>
      <c r="RC28" s="1">
        <v>3124</v>
      </c>
      <c r="RD28" s="1">
        <v>3194</v>
      </c>
      <c r="RE28" s="1">
        <v>3165</v>
      </c>
      <c r="RF28" s="1">
        <v>3434</v>
      </c>
      <c r="RG28" s="1">
        <v>2892</v>
      </c>
    </row>
    <row r="29" spans="1:475" ht="136">
      <c r="A29" s="1" t="s">
        <v>71</v>
      </c>
      <c r="B29" s="1">
        <v>21</v>
      </c>
      <c r="C29" s="1">
        <v>33</v>
      </c>
      <c r="D29" s="1">
        <v>1621</v>
      </c>
      <c r="E29" s="1">
        <v>1986</v>
      </c>
      <c r="F29" s="1">
        <v>1852</v>
      </c>
      <c r="G29" s="1">
        <v>2668</v>
      </c>
      <c r="H29" s="1">
        <v>4545</v>
      </c>
      <c r="I29" s="1">
        <v>5053</v>
      </c>
      <c r="J29" s="1">
        <v>5200</v>
      </c>
      <c r="K29" s="1">
        <v>3782</v>
      </c>
      <c r="L29" s="1">
        <v>2631</v>
      </c>
      <c r="PA29" s="1" t="s">
        <v>103</v>
      </c>
      <c r="PB29" s="1">
        <v>29</v>
      </c>
      <c r="PC29" s="1">
        <v>1488</v>
      </c>
      <c r="PD29" s="1">
        <v>1970</v>
      </c>
      <c r="PE29" s="1">
        <v>1606</v>
      </c>
      <c r="PF29" s="1">
        <v>2607</v>
      </c>
      <c r="PG29" s="1">
        <v>5754</v>
      </c>
      <c r="PH29" s="1">
        <v>6303</v>
      </c>
      <c r="PI29" s="1">
        <v>6349</v>
      </c>
      <c r="PJ29" s="1">
        <v>3219</v>
      </c>
      <c r="PK29" s="1">
        <v>2197</v>
      </c>
      <c r="PM29" s="1" t="s">
        <v>103</v>
      </c>
      <c r="PN29" s="1">
        <v>29</v>
      </c>
      <c r="PO29" s="1">
        <v>1347</v>
      </c>
      <c r="PP29" s="1">
        <v>1438</v>
      </c>
      <c r="PQ29" s="1">
        <v>1257</v>
      </c>
      <c r="PR29" s="1">
        <v>1494</v>
      </c>
      <c r="PS29" s="1">
        <v>2479</v>
      </c>
      <c r="PT29" s="1">
        <v>2692</v>
      </c>
      <c r="PU29" s="1">
        <v>2717</v>
      </c>
      <c r="PV29" s="1">
        <v>1539</v>
      </c>
      <c r="PW29" s="1">
        <v>1300</v>
      </c>
      <c r="PY29" s="1" t="s">
        <v>103</v>
      </c>
      <c r="PZ29" s="1">
        <v>29</v>
      </c>
      <c r="QA29" s="1">
        <v>8853</v>
      </c>
      <c r="QB29" s="1">
        <v>8359</v>
      </c>
      <c r="QC29" s="1">
        <v>8195</v>
      </c>
      <c r="QD29" s="1">
        <v>8362</v>
      </c>
      <c r="QE29" s="1">
        <v>8163</v>
      </c>
      <c r="QF29" s="1">
        <v>8219</v>
      </c>
      <c r="QG29" s="1">
        <v>8068</v>
      </c>
      <c r="QH29" s="1">
        <v>7008</v>
      </c>
      <c r="QI29" s="1">
        <v>5994</v>
      </c>
      <c r="QK29" s="1" t="s">
        <v>103</v>
      </c>
      <c r="QL29" s="1">
        <v>29</v>
      </c>
      <c r="QM29" s="1">
        <v>1588</v>
      </c>
      <c r="QN29" s="1">
        <v>1959</v>
      </c>
      <c r="QO29" s="1">
        <v>1640</v>
      </c>
      <c r="QP29" s="1">
        <v>2521</v>
      </c>
      <c r="QQ29" s="1">
        <v>5315</v>
      </c>
      <c r="QR29" s="1">
        <v>6058</v>
      </c>
      <c r="QS29" s="1">
        <v>6086</v>
      </c>
      <c r="QT29" s="1">
        <v>3103</v>
      </c>
      <c r="QU29" s="1">
        <v>2106</v>
      </c>
      <c r="QW29" s="1" t="s">
        <v>103</v>
      </c>
      <c r="QX29" s="1">
        <v>29</v>
      </c>
      <c r="QY29" s="1">
        <v>2103</v>
      </c>
      <c r="QZ29" s="1">
        <v>2375</v>
      </c>
      <c r="RA29" s="1">
        <v>2730</v>
      </c>
      <c r="RB29" s="1">
        <v>2904</v>
      </c>
      <c r="RC29" s="1">
        <v>3039</v>
      </c>
      <c r="RD29" s="1">
        <v>3180</v>
      </c>
      <c r="RE29" s="1">
        <v>3229</v>
      </c>
      <c r="RF29" s="1">
        <v>3361</v>
      </c>
      <c r="RG29" s="1">
        <v>2808</v>
      </c>
    </row>
    <row r="30" spans="1:475" ht="136">
      <c r="A30" s="1" t="s">
        <v>72</v>
      </c>
      <c r="B30" s="1">
        <v>22</v>
      </c>
      <c r="C30" s="1">
        <v>34</v>
      </c>
      <c r="D30" s="1">
        <v>1975</v>
      </c>
      <c r="E30" s="1">
        <v>2478</v>
      </c>
      <c r="F30" s="1">
        <v>2527</v>
      </c>
      <c r="G30" s="1">
        <v>3191</v>
      </c>
      <c r="H30" s="1">
        <v>4697</v>
      </c>
      <c r="I30" s="1">
        <v>5152</v>
      </c>
      <c r="J30" s="1">
        <v>5350</v>
      </c>
      <c r="K30" s="1">
        <v>4315</v>
      </c>
      <c r="L30" s="1">
        <v>3217</v>
      </c>
      <c r="PA30" s="1" t="s">
        <v>104</v>
      </c>
      <c r="PB30" s="1">
        <v>30</v>
      </c>
      <c r="PC30" s="1">
        <v>1517</v>
      </c>
      <c r="PD30" s="1">
        <v>2004</v>
      </c>
      <c r="PE30" s="1">
        <v>1760</v>
      </c>
      <c r="PF30" s="1">
        <v>2684</v>
      </c>
      <c r="PG30" s="1">
        <v>5440</v>
      </c>
      <c r="PH30" s="1">
        <v>6007</v>
      </c>
      <c r="PI30" s="1">
        <v>6053</v>
      </c>
      <c r="PJ30" s="1">
        <v>3388</v>
      </c>
      <c r="PK30" s="1">
        <v>2355</v>
      </c>
      <c r="PM30" s="1" t="s">
        <v>104</v>
      </c>
      <c r="PN30" s="1">
        <v>30</v>
      </c>
      <c r="PO30" s="1">
        <v>1324</v>
      </c>
      <c r="PP30" s="1">
        <v>1450</v>
      </c>
      <c r="PQ30" s="1">
        <v>1306</v>
      </c>
      <c r="PR30" s="1">
        <v>1499</v>
      </c>
      <c r="PS30" s="1">
        <v>2364</v>
      </c>
      <c r="PT30" s="1">
        <v>2547</v>
      </c>
      <c r="PU30" s="1">
        <v>2538</v>
      </c>
      <c r="PV30" s="1">
        <v>1580</v>
      </c>
      <c r="PW30" s="1">
        <v>1318</v>
      </c>
      <c r="PY30" s="1" t="s">
        <v>104</v>
      </c>
      <c r="PZ30" s="1">
        <v>30</v>
      </c>
      <c r="QA30" s="1">
        <v>8923</v>
      </c>
      <c r="QB30" s="1">
        <v>8443</v>
      </c>
      <c r="QC30" s="1">
        <v>8236</v>
      </c>
      <c r="QD30" s="1">
        <v>8458</v>
      </c>
      <c r="QE30" s="1">
        <v>8266</v>
      </c>
      <c r="QF30" s="1">
        <v>8319</v>
      </c>
      <c r="QG30" s="1">
        <v>8170</v>
      </c>
      <c r="QH30" s="1">
        <v>7132</v>
      </c>
      <c r="QI30" s="1">
        <v>6108</v>
      </c>
      <c r="QK30" s="1" t="s">
        <v>104</v>
      </c>
      <c r="QL30" s="1">
        <v>30</v>
      </c>
      <c r="QM30" s="1">
        <v>1619</v>
      </c>
      <c r="QN30" s="1">
        <v>1980</v>
      </c>
      <c r="QO30" s="1">
        <v>1782</v>
      </c>
      <c r="QP30" s="1">
        <v>2581</v>
      </c>
      <c r="QQ30" s="1">
        <v>5200</v>
      </c>
      <c r="QR30" s="1">
        <v>5781</v>
      </c>
      <c r="QS30" s="1">
        <v>5837</v>
      </c>
      <c r="QT30" s="1">
        <v>3321</v>
      </c>
      <c r="QU30" s="1">
        <v>2293</v>
      </c>
      <c r="QW30" s="1" t="s">
        <v>104</v>
      </c>
      <c r="QX30" s="1">
        <v>30</v>
      </c>
      <c r="QY30" s="1">
        <v>2120</v>
      </c>
      <c r="QZ30" s="1">
        <v>2350</v>
      </c>
      <c r="RA30" s="1">
        <v>2656</v>
      </c>
      <c r="RB30" s="1">
        <v>2808</v>
      </c>
      <c r="RC30" s="1">
        <v>2938</v>
      </c>
      <c r="RD30" s="1">
        <v>3055</v>
      </c>
      <c r="RE30" s="1">
        <v>3047</v>
      </c>
      <c r="RF30" s="1">
        <v>3337</v>
      </c>
      <c r="RG30" s="1">
        <v>2874</v>
      </c>
    </row>
    <row r="31" spans="1:475" ht="136">
      <c r="PA31" s="1" t="s">
        <v>105</v>
      </c>
      <c r="PB31" s="1">
        <v>31</v>
      </c>
      <c r="PC31" s="1">
        <v>1375</v>
      </c>
      <c r="PD31" s="1">
        <v>1768</v>
      </c>
      <c r="PE31" s="1">
        <v>1410</v>
      </c>
      <c r="PF31" s="1">
        <v>2230</v>
      </c>
      <c r="PG31" s="1">
        <v>4996</v>
      </c>
      <c r="PH31" s="1">
        <v>5568</v>
      </c>
      <c r="PI31" s="1">
        <v>5613</v>
      </c>
      <c r="PJ31" s="1">
        <v>2875</v>
      </c>
      <c r="PK31" s="1">
        <v>1897</v>
      </c>
      <c r="PM31" s="1" t="s">
        <v>105</v>
      </c>
      <c r="PN31" s="1">
        <v>31</v>
      </c>
      <c r="PO31" s="1">
        <v>1393</v>
      </c>
      <c r="PP31" s="1">
        <v>1528</v>
      </c>
      <c r="PQ31" s="1">
        <v>1319</v>
      </c>
      <c r="PR31" s="1">
        <v>1648</v>
      </c>
      <c r="PS31" s="1">
        <v>2759</v>
      </c>
      <c r="PT31" s="1">
        <v>2896</v>
      </c>
      <c r="PU31" s="1">
        <v>2981</v>
      </c>
      <c r="PV31" s="1">
        <v>1716</v>
      </c>
      <c r="PW31" s="1">
        <v>1390</v>
      </c>
      <c r="PY31" s="1" t="s">
        <v>105</v>
      </c>
      <c r="PZ31" s="1">
        <v>31</v>
      </c>
      <c r="QA31" s="1">
        <v>9103</v>
      </c>
      <c r="QB31" s="1">
        <v>8623</v>
      </c>
      <c r="QC31" s="1">
        <v>8472</v>
      </c>
      <c r="QD31" s="1">
        <v>8653</v>
      </c>
      <c r="QE31" s="1">
        <v>8467</v>
      </c>
      <c r="QF31" s="1">
        <v>8537</v>
      </c>
      <c r="QG31" s="1">
        <v>8410</v>
      </c>
      <c r="QH31" s="1">
        <v>7282</v>
      </c>
      <c r="QI31" s="1">
        <v>6247</v>
      </c>
      <c r="QK31" s="1" t="s">
        <v>105</v>
      </c>
      <c r="QL31" s="1">
        <v>31</v>
      </c>
      <c r="QM31" s="1">
        <v>1494</v>
      </c>
      <c r="QN31" s="1">
        <v>1779</v>
      </c>
      <c r="QO31" s="1">
        <v>1502</v>
      </c>
      <c r="QP31" s="1">
        <v>2212</v>
      </c>
      <c r="QQ31" s="1">
        <v>4553</v>
      </c>
      <c r="QR31" s="1">
        <v>5159</v>
      </c>
      <c r="QS31" s="1">
        <v>5249</v>
      </c>
      <c r="QT31" s="1">
        <v>2719</v>
      </c>
      <c r="QU31" s="1">
        <v>1806</v>
      </c>
      <c r="QW31" s="1" t="s">
        <v>105</v>
      </c>
      <c r="QX31" s="1">
        <v>31</v>
      </c>
      <c r="QY31" s="1">
        <v>2212</v>
      </c>
      <c r="QZ31" s="1">
        <v>2482</v>
      </c>
      <c r="RA31" s="1">
        <v>2771</v>
      </c>
      <c r="RB31" s="1">
        <v>2933</v>
      </c>
      <c r="RC31" s="1">
        <v>3287</v>
      </c>
      <c r="RD31" s="1">
        <v>3486</v>
      </c>
      <c r="RE31" s="1">
        <v>3465</v>
      </c>
      <c r="RF31" s="1">
        <v>3513</v>
      </c>
      <c r="RG31" s="1">
        <v>2968</v>
      </c>
    </row>
    <row r="32" spans="1:475" ht="136">
      <c r="PA32" s="1" t="s">
        <v>106</v>
      </c>
      <c r="PB32" s="1">
        <v>32</v>
      </c>
      <c r="PC32" s="1">
        <v>1261</v>
      </c>
      <c r="PD32" s="1">
        <v>1557</v>
      </c>
      <c r="PE32" s="1">
        <v>1439</v>
      </c>
      <c r="PF32" s="1">
        <v>2097</v>
      </c>
      <c r="PG32" s="1">
        <v>3736</v>
      </c>
      <c r="PH32" s="1">
        <v>4218</v>
      </c>
      <c r="PI32" s="1">
        <v>4514</v>
      </c>
      <c r="PJ32" s="1">
        <v>3036</v>
      </c>
      <c r="PK32" s="1">
        <v>2162</v>
      </c>
      <c r="PM32" s="1" t="s">
        <v>106</v>
      </c>
      <c r="PN32" s="1">
        <v>32</v>
      </c>
      <c r="PO32" s="1">
        <v>4430</v>
      </c>
      <c r="PP32" s="1">
        <v>4643</v>
      </c>
      <c r="PQ32" s="1">
        <v>4853</v>
      </c>
      <c r="PR32" s="1">
        <v>5224</v>
      </c>
      <c r="PS32" s="1">
        <v>5502</v>
      </c>
      <c r="PT32" s="1">
        <v>5601</v>
      </c>
      <c r="PU32" s="1">
        <v>5675</v>
      </c>
      <c r="PV32" s="1">
        <v>5475</v>
      </c>
      <c r="PW32" s="1">
        <v>4838</v>
      </c>
      <c r="PY32" s="1" t="s">
        <v>106</v>
      </c>
      <c r="PZ32" s="1">
        <v>32</v>
      </c>
      <c r="QA32" s="1">
        <v>8724</v>
      </c>
      <c r="QB32" s="1">
        <v>8278</v>
      </c>
      <c r="QC32" s="1">
        <v>8142</v>
      </c>
      <c r="QD32" s="1">
        <v>8348</v>
      </c>
      <c r="QE32" s="1">
        <v>8236</v>
      </c>
      <c r="QF32" s="1">
        <v>8289</v>
      </c>
      <c r="QG32" s="1">
        <v>8187</v>
      </c>
      <c r="QH32" s="1">
        <v>7089</v>
      </c>
      <c r="QI32" s="1">
        <v>6086</v>
      </c>
      <c r="QK32" s="1" t="s">
        <v>106</v>
      </c>
      <c r="QL32" s="1">
        <v>32</v>
      </c>
      <c r="QM32" s="1">
        <v>1539</v>
      </c>
      <c r="QN32" s="1">
        <v>1752</v>
      </c>
      <c r="QO32" s="1">
        <v>1709</v>
      </c>
      <c r="QP32" s="1">
        <v>2397</v>
      </c>
      <c r="QQ32" s="1">
        <v>3677</v>
      </c>
      <c r="QR32" s="1">
        <v>4031</v>
      </c>
      <c r="QS32" s="1">
        <v>4345</v>
      </c>
      <c r="QT32" s="1">
        <v>3196</v>
      </c>
      <c r="QU32" s="1">
        <v>2345</v>
      </c>
      <c r="QW32" s="1" t="s">
        <v>106</v>
      </c>
      <c r="QX32" s="1">
        <v>32</v>
      </c>
      <c r="QY32" s="1">
        <v>2149</v>
      </c>
      <c r="QZ32" s="1">
        <v>2439</v>
      </c>
      <c r="RA32" s="1">
        <v>2790</v>
      </c>
      <c r="RB32" s="1">
        <v>2975</v>
      </c>
      <c r="RC32" s="1">
        <v>3229</v>
      </c>
      <c r="RD32" s="1">
        <v>3397</v>
      </c>
      <c r="RE32" s="1">
        <v>3438</v>
      </c>
      <c r="RF32" s="1">
        <v>3583</v>
      </c>
      <c r="RG32" s="1">
        <v>3043</v>
      </c>
    </row>
    <row r="33" spans="417:475" ht="136">
      <c r="PA33" s="1" t="s">
        <v>107</v>
      </c>
      <c r="PB33" s="1">
        <v>33</v>
      </c>
      <c r="PC33" s="1">
        <v>1242</v>
      </c>
      <c r="PD33" s="1">
        <v>1456</v>
      </c>
      <c r="PE33" s="1">
        <v>1291</v>
      </c>
      <c r="PF33" s="1">
        <v>1991</v>
      </c>
      <c r="PG33" s="1">
        <v>3824</v>
      </c>
      <c r="PH33" s="1">
        <v>4347</v>
      </c>
      <c r="PI33" s="1">
        <v>4711</v>
      </c>
      <c r="PJ33" s="1">
        <v>2804</v>
      </c>
      <c r="PK33" s="1">
        <v>1889</v>
      </c>
      <c r="PM33" s="1" t="s">
        <v>107</v>
      </c>
      <c r="PN33" s="1">
        <v>33</v>
      </c>
      <c r="PO33" s="1">
        <v>2813</v>
      </c>
      <c r="PP33" s="1">
        <v>2936</v>
      </c>
      <c r="PQ33" s="1">
        <v>2976</v>
      </c>
      <c r="PR33" s="1">
        <v>3428</v>
      </c>
      <c r="PS33" s="1">
        <v>3768</v>
      </c>
      <c r="PT33" s="1">
        <v>3975</v>
      </c>
      <c r="PU33" s="1">
        <v>4103</v>
      </c>
      <c r="PV33" s="1">
        <v>3893</v>
      </c>
      <c r="PW33" s="1">
        <v>3427</v>
      </c>
      <c r="PY33" s="1" t="s">
        <v>107</v>
      </c>
      <c r="PZ33" s="1">
        <v>33</v>
      </c>
      <c r="QA33" s="1">
        <v>8743</v>
      </c>
      <c r="QB33" s="1">
        <v>8304</v>
      </c>
      <c r="QC33" s="1">
        <v>8143</v>
      </c>
      <c r="QD33" s="1">
        <v>8357</v>
      </c>
      <c r="QE33" s="1">
        <v>8242</v>
      </c>
      <c r="QF33" s="1">
        <v>8301</v>
      </c>
      <c r="QG33" s="1">
        <v>8184</v>
      </c>
      <c r="QH33" s="1">
        <v>7125</v>
      </c>
      <c r="QI33" s="1">
        <v>6109</v>
      </c>
      <c r="QK33" s="1" t="s">
        <v>107</v>
      </c>
      <c r="QL33" s="1">
        <v>33</v>
      </c>
      <c r="QM33" s="1">
        <v>1438</v>
      </c>
      <c r="QN33" s="1">
        <v>1580</v>
      </c>
      <c r="QO33" s="1">
        <v>1538</v>
      </c>
      <c r="QP33" s="1">
        <v>2261</v>
      </c>
      <c r="QQ33" s="1">
        <v>3670</v>
      </c>
      <c r="QR33" s="1">
        <v>4108</v>
      </c>
      <c r="QS33" s="1">
        <v>4384</v>
      </c>
      <c r="QT33" s="1">
        <v>2905</v>
      </c>
      <c r="QU33" s="1">
        <v>2009</v>
      </c>
      <c r="QW33" s="1" t="s">
        <v>107</v>
      </c>
      <c r="QX33" s="1">
        <v>33</v>
      </c>
      <c r="QY33" s="1">
        <v>2260</v>
      </c>
      <c r="QZ33" s="1">
        <v>2539</v>
      </c>
      <c r="RA33" s="1">
        <v>2844</v>
      </c>
      <c r="RB33" s="1">
        <v>3080</v>
      </c>
      <c r="RC33" s="1">
        <v>3204</v>
      </c>
      <c r="RD33" s="1">
        <v>3325</v>
      </c>
      <c r="RE33" s="1">
        <v>3409</v>
      </c>
      <c r="RF33" s="1">
        <v>3602</v>
      </c>
      <c r="RG33" s="1">
        <v>3065</v>
      </c>
    </row>
    <row r="34" spans="417:475" ht="136">
      <c r="PA34" s="1" t="s">
        <v>108</v>
      </c>
      <c r="PB34" s="1">
        <v>34</v>
      </c>
      <c r="PC34" s="1">
        <v>1447</v>
      </c>
      <c r="PD34" s="1">
        <v>1765</v>
      </c>
      <c r="PE34" s="1">
        <v>1637</v>
      </c>
      <c r="PF34" s="1">
        <v>2281</v>
      </c>
      <c r="PG34" s="1">
        <v>4078</v>
      </c>
      <c r="PH34" s="1">
        <v>4570</v>
      </c>
      <c r="PI34" s="1">
        <v>4802</v>
      </c>
      <c r="PJ34" s="1">
        <v>3109</v>
      </c>
      <c r="PK34" s="1">
        <v>2197</v>
      </c>
      <c r="PM34" s="1" t="s">
        <v>108</v>
      </c>
      <c r="PN34" s="1">
        <v>34</v>
      </c>
      <c r="PO34" s="1">
        <v>4333</v>
      </c>
      <c r="PP34" s="1">
        <v>4311</v>
      </c>
      <c r="PQ34" s="1">
        <v>4411</v>
      </c>
      <c r="PR34" s="1">
        <v>4828</v>
      </c>
      <c r="PS34" s="1">
        <v>5007</v>
      </c>
      <c r="PT34" s="1">
        <v>5224</v>
      </c>
      <c r="PU34" s="1">
        <v>5077</v>
      </c>
      <c r="PV34" s="1">
        <v>4809</v>
      </c>
      <c r="PW34" s="1">
        <v>4148</v>
      </c>
      <c r="PY34" s="1" t="s">
        <v>108</v>
      </c>
      <c r="PZ34" s="1">
        <v>34</v>
      </c>
      <c r="QA34" s="1">
        <v>8995</v>
      </c>
      <c r="QB34" s="1">
        <v>8538</v>
      </c>
      <c r="QC34" s="1">
        <v>8418</v>
      </c>
      <c r="QD34" s="1">
        <v>8669</v>
      </c>
      <c r="QE34" s="1">
        <v>8545</v>
      </c>
      <c r="QF34" s="1">
        <v>8615</v>
      </c>
      <c r="QG34" s="1">
        <v>8521</v>
      </c>
      <c r="QH34" s="1">
        <v>7447</v>
      </c>
      <c r="QI34" s="1">
        <v>6402</v>
      </c>
      <c r="QK34" s="1" t="s">
        <v>108</v>
      </c>
      <c r="QL34" s="1">
        <v>34</v>
      </c>
      <c r="QM34" s="1">
        <v>1611</v>
      </c>
      <c r="QN34" s="1">
        <v>1793</v>
      </c>
      <c r="QO34" s="1">
        <v>1815</v>
      </c>
      <c r="QP34" s="1">
        <v>2571</v>
      </c>
      <c r="QQ34" s="1">
        <v>3855</v>
      </c>
      <c r="QR34" s="1">
        <v>4291</v>
      </c>
      <c r="QS34" s="1">
        <v>4558</v>
      </c>
      <c r="QT34" s="1">
        <v>3251</v>
      </c>
      <c r="QU34" s="1">
        <v>2347</v>
      </c>
      <c r="QW34" s="1" t="s">
        <v>108</v>
      </c>
      <c r="QX34" s="1">
        <v>34</v>
      </c>
      <c r="QY34" s="1">
        <v>2230</v>
      </c>
      <c r="QZ34" s="1">
        <v>2563</v>
      </c>
      <c r="RA34" s="1">
        <v>2890</v>
      </c>
      <c r="RB34" s="1">
        <v>3089</v>
      </c>
      <c r="RC34" s="1">
        <v>3375</v>
      </c>
      <c r="RD34" s="1">
        <v>3606</v>
      </c>
      <c r="RE34" s="1">
        <v>3635</v>
      </c>
      <c r="RF34" s="1">
        <v>3785</v>
      </c>
      <c r="RG34" s="1">
        <v>3267</v>
      </c>
    </row>
    <row r="35" spans="417:475" ht="136">
      <c r="PA35" s="1" t="s">
        <v>182</v>
      </c>
      <c r="PB35" s="1">
        <v>35</v>
      </c>
      <c r="PC35" s="1">
        <v>1942</v>
      </c>
      <c r="PD35" s="1">
        <v>2532</v>
      </c>
      <c r="PE35" s="1">
        <v>3454</v>
      </c>
      <c r="PF35" s="1">
        <v>3905</v>
      </c>
      <c r="PG35" s="1">
        <v>4044</v>
      </c>
      <c r="PH35" s="1">
        <v>4174</v>
      </c>
      <c r="PI35" s="1">
        <v>4224</v>
      </c>
      <c r="PJ35" s="1">
        <v>5113</v>
      </c>
      <c r="PK35" s="1">
        <v>4114</v>
      </c>
      <c r="PM35" s="1" t="s">
        <v>182</v>
      </c>
      <c r="PN35" s="1">
        <v>35</v>
      </c>
      <c r="PO35" s="1">
        <v>2476</v>
      </c>
      <c r="PP35" s="1">
        <v>3268</v>
      </c>
      <c r="PQ35" s="1">
        <v>4343</v>
      </c>
      <c r="PR35" s="1">
        <v>4895</v>
      </c>
      <c r="PS35" s="1">
        <v>5111</v>
      </c>
      <c r="PT35" s="1">
        <v>5246</v>
      </c>
      <c r="PU35" s="1">
        <v>5378</v>
      </c>
      <c r="PV35" s="1">
        <v>6364</v>
      </c>
      <c r="PW35" s="1">
        <v>4870</v>
      </c>
      <c r="PY35" s="1" t="s">
        <v>182</v>
      </c>
      <c r="PZ35" s="1">
        <v>35</v>
      </c>
      <c r="QA35" s="1">
        <v>8727</v>
      </c>
      <c r="QB35" s="1">
        <v>8421</v>
      </c>
      <c r="QC35" s="1">
        <v>8365</v>
      </c>
      <c r="QD35" s="1">
        <v>8765</v>
      </c>
      <c r="QE35" s="1">
        <v>8539</v>
      </c>
      <c r="QF35" s="1">
        <v>8595</v>
      </c>
      <c r="QG35" s="1">
        <v>8517</v>
      </c>
      <c r="QH35" s="1">
        <v>7902</v>
      </c>
      <c r="QI35" s="1">
        <v>7164</v>
      </c>
      <c r="QK35" s="1" t="s">
        <v>182</v>
      </c>
      <c r="QL35" s="1">
        <v>35</v>
      </c>
      <c r="QM35" s="1">
        <v>2043</v>
      </c>
      <c r="QN35" s="1">
        <v>2663</v>
      </c>
      <c r="QO35" s="1">
        <v>3608</v>
      </c>
      <c r="QP35" s="1">
        <v>4053</v>
      </c>
      <c r="QQ35" s="1">
        <v>4211</v>
      </c>
      <c r="QR35" s="1">
        <v>4301</v>
      </c>
      <c r="QS35" s="1">
        <v>4380</v>
      </c>
      <c r="QT35" s="1">
        <v>5496</v>
      </c>
      <c r="QU35" s="1">
        <v>4437</v>
      </c>
      <c r="QW35" s="1" t="s">
        <v>182</v>
      </c>
      <c r="QX35" s="1">
        <v>35</v>
      </c>
      <c r="QY35" s="1">
        <v>1701</v>
      </c>
      <c r="QZ35" s="1">
        <v>2108</v>
      </c>
      <c r="RA35" s="1">
        <v>2463</v>
      </c>
      <c r="RB35" s="1">
        <v>2969</v>
      </c>
      <c r="RC35" s="1">
        <v>4682</v>
      </c>
      <c r="RD35" s="1">
        <v>5080</v>
      </c>
      <c r="RE35" s="1">
        <v>5058</v>
      </c>
      <c r="RF35" s="1">
        <v>4297</v>
      </c>
      <c r="RG35" s="1">
        <v>3197</v>
      </c>
    </row>
    <row r="36" spans="417:475" ht="136">
      <c r="PA36" s="1" t="s">
        <v>183</v>
      </c>
      <c r="PB36" s="1">
        <v>36</v>
      </c>
      <c r="PC36" s="1">
        <v>2172</v>
      </c>
      <c r="PD36" s="1">
        <v>2819</v>
      </c>
      <c r="PE36" s="1">
        <v>3560</v>
      </c>
      <c r="PF36" s="1">
        <v>4041</v>
      </c>
      <c r="PG36" s="1">
        <v>4240</v>
      </c>
      <c r="PH36" s="1">
        <v>4389</v>
      </c>
      <c r="PI36" s="1">
        <v>4417</v>
      </c>
      <c r="PJ36" s="1">
        <v>5187</v>
      </c>
      <c r="PK36" s="1">
        <v>4032</v>
      </c>
      <c r="PM36" s="1" t="s">
        <v>183</v>
      </c>
      <c r="PN36" s="1">
        <v>36</v>
      </c>
      <c r="PO36" s="1">
        <v>2951</v>
      </c>
      <c r="PP36" s="1">
        <v>3809</v>
      </c>
      <c r="PQ36" s="1">
        <v>4616</v>
      </c>
      <c r="PR36" s="1">
        <v>5203</v>
      </c>
      <c r="PS36" s="1">
        <v>5592</v>
      </c>
      <c r="PT36" s="1">
        <v>5746</v>
      </c>
      <c r="PU36" s="1">
        <v>5862</v>
      </c>
      <c r="PV36" s="1">
        <v>6636</v>
      </c>
      <c r="PW36" s="1">
        <v>4888</v>
      </c>
      <c r="PY36" s="1" t="s">
        <v>183</v>
      </c>
      <c r="PZ36" s="1">
        <v>36</v>
      </c>
      <c r="QA36" s="1">
        <v>7044</v>
      </c>
      <c r="QB36" s="1">
        <v>6827</v>
      </c>
      <c r="QC36" s="1">
        <v>6804</v>
      </c>
      <c r="QD36" s="1">
        <v>7173</v>
      </c>
      <c r="QE36" s="1">
        <v>7143</v>
      </c>
      <c r="QF36" s="1">
        <v>7240</v>
      </c>
      <c r="QG36" s="1">
        <v>7181</v>
      </c>
      <c r="QH36" s="1">
        <v>6682</v>
      </c>
      <c r="QI36" s="1">
        <v>5908</v>
      </c>
      <c r="QK36" s="1" t="s">
        <v>183</v>
      </c>
      <c r="QL36" s="1">
        <v>36</v>
      </c>
      <c r="QM36" s="1">
        <v>2416</v>
      </c>
      <c r="QN36" s="1">
        <v>3162</v>
      </c>
      <c r="QO36" s="1">
        <v>3973</v>
      </c>
      <c r="QP36" s="1">
        <v>4553</v>
      </c>
      <c r="QQ36" s="1">
        <v>4699</v>
      </c>
      <c r="QR36" s="1">
        <v>4791</v>
      </c>
      <c r="QS36" s="1">
        <v>4882</v>
      </c>
      <c r="QT36" s="1">
        <v>5886</v>
      </c>
      <c r="QU36" s="1">
        <v>4718</v>
      </c>
      <c r="QW36" s="1" t="s">
        <v>183</v>
      </c>
      <c r="QX36" s="1">
        <v>36</v>
      </c>
      <c r="QY36" s="1">
        <v>2018</v>
      </c>
      <c r="QZ36" s="1">
        <v>2512</v>
      </c>
      <c r="RA36" s="1">
        <v>2743</v>
      </c>
      <c r="RB36" s="1">
        <v>3292</v>
      </c>
      <c r="RC36" s="1">
        <v>4798</v>
      </c>
      <c r="RD36" s="1">
        <v>5179</v>
      </c>
      <c r="RE36" s="1">
        <v>5092</v>
      </c>
      <c r="RF36" s="1">
        <v>4373</v>
      </c>
      <c r="RG36" s="1">
        <v>3280</v>
      </c>
    </row>
    <row r="37" spans="417:475" ht="136">
      <c r="PA37" s="1" t="s">
        <v>184</v>
      </c>
      <c r="PB37" s="1">
        <v>37</v>
      </c>
      <c r="PC37" s="1">
        <v>2735</v>
      </c>
      <c r="PD37" s="1">
        <v>3456</v>
      </c>
      <c r="PE37" s="1">
        <v>4111</v>
      </c>
      <c r="PF37" s="1">
        <v>4570</v>
      </c>
      <c r="PG37" s="1">
        <v>4686</v>
      </c>
      <c r="PH37" s="1">
        <v>4826</v>
      </c>
      <c r="PI37" s="1">
        <v>4922</v>
      </c>
      <c r="PJ37" s="1">
        <v>5863</v>
      </c>
      <c r="PK37" s="1">
        <v>4605</v>
      </c>
      <c r="PM37" s="1" t="s">
        <v>184</v>
      </c>
      <c r="PN37" s="1">
        <v>37</v>
      </c>
      <c r="PO37" s="1">
        <v>12396</v>
      </c>
      <c r="PP37" s="1">
        <v>11644</v>
      </c>
      <c r="PQ37" s="1">
        <v>11204</v>
      </c>
      <c r="PR37" s="1">
        <v>11678</v>
      </c>
      <c r="PS37" s="1">
        <v>11437</v>
      </c>
      <c r="PT37" s="1">
        <v>11196</v>
      </c>
      <c r="PU37" s="1">
        <v>10967</v>
      </c>
      <c r="PV37" s="1">
        <v>8784</v>
      </c>
      <c r="PW37" s="1">
        <v>7745</v>
      </c>
      <c r="PY37" s="1" t="s">
        <v>184</v>
      </c>
      <c r="PZ37" s="1">
        <v>37</v>
      </c>
      <c r="QA37" s="1">
        <v>7186</v>
      </c>
      <c r="QB37" s="1">
        <v>6904</v>
      </c>
      <c r="QC37" s="1">
        <v>6837</v>
      </c>
      <c r="QD37" s="1">
        <v>6982</v>
      </c>
      <c r="QE37" s="1">
        <v>6908</v>
      </c>
      <c r="QF37" s="1">
        <v>6936</v>
      </c>
      <c r="QG37" s="1">
        <v>6768</v>
      </c>
      <c r="QH37" s="1">
        <v>6385</v>
      </c>
      <c r="QI37" s="1">
        <v>5647</v>
      </c>
      <c r="QK37" s="1" t="s">
        <v>184</v>
      </c>
      <c r="QL37" s="1">
        <v>37</v>
      </c>
      <c r="QM37" s="1">
        <v>2965</v>
      </c>
      <c r="QN37" s="1">
        <v>3716</v>
      </c>
      <c r="QO37" s="1">
        <v>4331</v>
      </c>
      <c r="QP37" s="1">
        <v>4813</v>
      </c>
      <c r="QQ37" s="1">
        <v>4877</v>
      </c>
      <c r="QR37" s="1">
        <v>5020</v>
      </c>
      <c r="QS37" s="1">
        <v>5104</v>
      </c>
      <c r="QT37" s="1">
        <v>6288</v>
      </c>
      <c r="QU37" s="1">
        <v>5023</v>
      </c>
      <c r="QW37" s="1" t="s">
        <v>184</v>
      </c>
      <c r="QX37" s="1">
        <v>37</v>
      </c>
      <c r="QY37" s="1">
        <v>2178</v>
      </c>
      <c r="QZ37" s="1">
        <v>2643</v>
      </c>
      <c r="RA37" s="1">
        <v>2861</v>
      </c>
      <c r="RB37" s="1">
        <v>3284</v>
      </c>
      <c r="RC37" s="1">
        <v>4394</v>
      </c>
      <c r="RD37" s="1">
        <v>4732</v>
      </c>
      <c r="RE37" s="1">
        <v>4761</v>
      </c>
      <c r="RF37" s="1">
        <v>4498</v>
      </c>
      <c r="RG37" s="1">
        <v>3400</v>
      </c>
    </row>
    <row r="38" spans="417:475" ht="136">
      <c r="PA38" s="1" t="s">
        <v>185</v>
      </c>
      <c r="PB38" s="1">
        <v>38</v>
      </c>
      <c r="PC38" s="1">
        <v>2119</v>
      </c>
      <c r="PD38" s="1">
        <v>2829</v>
      </c>
      <c r="PE38" s="1">
        <v>3799</v>
      </c>
      <c r="PF38" s="1">
        <v>4260</v>
      </c>
      <c r="PG38" s="1">
        <v>4440</v>
      </c>
      <c r="PH38" s="1">
        <v>4565</v>
      </c>
      <c r="PI38" s="1">
        <v>4580</v>
      </c>
      <c r="PJ38" s="1">
        <v>5555</v>
      </c>
      <c r="PK38" s="1">
        <v>4323</v>
      </c>
      <c r="PM38" s="1" t="s">
        <v>185</v>
      </c>
      <c r="PN38" s="1">
        <v>38</v>
      </c>
      <c r="PO38" s="1">
        <v>12660</v>
      </c>
      <c r="PP38" s="1">
        <v>11755</v>
      </c>
      <c r="PQ38" s="1">
        <v>11099</v>
      </c>
      <c r="PR38" s="1">
        <v>11075</v>
      </c>
      <c r="PS38" s="1">
        <v>10614</v>
      </c>
      <c r="PT38" s="1">
        <v>10149</v>
      </c>
      <c r="PU38" s="1">
        <v>9667</v>
      </c>
      <c r="PV38" s="1">
        <v>7523</v>
      </c>
      <c r="PW38" s="1">
        <v>5801</v>
      </c>
      <c r="PY38" s="1" t="s">
        <v>185</v>
      </c>
      <c r="PZ38" s="1">
        <v>38</v>
      </c>
      <c r="QA38" s="1">
        <v>7521</v>
      </c>
      <c r="QB38" s="1">
        <v>7306</v>
      </c>
      <c r="QC38" s="1">
        <v>7252</v>
      </c>
      <c r="QD38" s="1">
        <v>7462</v>
      </c>
      <c r="QE38" s="1">
        <v>7340</v>
      </c>
      <c r="QF38" s="1">
        <v>7381</v>
      </c>
      <c r="QG38" s="1">
        <v>7276</v>
      </c>
      <c r="QH38" s="1">
        <v>7003</v>
      </c>
      <c r="QI38" s="1">
        <v>6213</v>
      </c>
      <c r="QK38" s="1" t="s">
        <v>185</v>
      </c>
      <c r="QL38" s="1">
        <v>38</v>
      </c>
      <c r="QM38" s="1">
        <v>2265</v>
      </c>
      <c r="QN38" s="1">
        <v>2978</v>
      </c>
      <c r="QO38" s="1">
        <v>3906</v>
      </c>
      <c r="QP38" s="1">
        <v>4351</v>
      </c>
      <c r="QQ38" s="1">
        <v>4542</v>
      </c>
      <c r="QR38" s="1">
        <v>4693</v>
      </c>
      <c r="QS38" s="1">
        <v>4673</v>
      </c>
      <c r="QT38" s="1">
        <v>5890</v>
      </c>
      <c r="QU38" s="1">
        <v>4666</v>
      </c>
      <c r="QW38" s="1" t="s">
        <v>185</v>
      </c>
      <c r="QX38" s="1">
        <v>38</v>
      </c>
      <c r="QY38" s="1">
        <v>1810</v>
      </c>
      <c r="QZ38" s="1">
        <v>2237</v>
      </c>
      <c r="RA38" s="1">
        <v>2575</v>
      </c>
      <c r="RB38" s="1">
        <v>3045</v>
      </c>
      <c r="RC38" s="1">
        <v>4389</v>
      </c>
      <c r="RD38" s="1">
        <v>4777</v>
      </c>
      <c r="RE38" s="1">
        <v>4708</v>
      </c>
      <c r="RF38" s="1">
        <v>4151</v>
      </c>
      <c r="RG38" s="1">
        <v>3112</v>
      </c>
    </row>
    <row r="39" spans="417:475" ht="136">
      <c r="PA39" s="1" t="s">
        <v>186</v>
      </c>
      <c r="PB39" s="1">
        <v>39</v>
      </c>
      <c r="PC39" s="1">
        <v>2335</v>
      </c>
      <c r="PD39" s="1">
        <v>3010</v>
      </c>
      <c r="PE39" s="1">
        <v>3657</v>
      </c>
      <c r="PF39" s="1">
        <v>4076</v>
      </c>
      <c r="PG39" s="1">
        <v>4410</v>
      </c>
      <c r="PH39" s="1">
        <v>4576</v>
      </c>
      <c r="PI39" s="1">
        <v>4657</v>
      </c>
      <c r="PJ39" s="1">
        <v>5427</v>
      </c>
      <c r="PK39" s="1">
        <v>4258</v>
      </c>
      <c r="PM39" s="1" t="s">
        <v>186</v>
      </c>
      <c r="PN39" s="1">
        <v>39</v>
      </c>
      <c r="PO39" s="1">
        <v>9164</v>
      </c>
      <c r="PP39" s="1">
        <v>8743</v>
      </c>
      <c r="PQ39" s="1">
        <v>8748</v>
      </c>
      <c r="PR39" s="1">
        <v>9109</v>
      </c>
      <c r="PS39" s="1">
        <v>9073</v>
      </c>
      <c r="PT39" s="1">
        <v>9023</v>
      </c>
      <c r="PU39" s="1">
        <v>8977</v>
      </c>
      <c r="PV39" s="1">
        <v>6866</v>
      </c>
      <c r="PW39" s="1">
        <v>6537</v>
      </c>
      <c r="PY39" s="1" t="s">
        <v>186</v>
      </c>
      <c r="PZ39" s="1">
        <v>39</v>
      </c>
      <c r="QA39" s="1">
        <v>8763</v>
      </c>
      <c r="QB39" s="1">
        <v>8469</v>
      </c>
      <c r="QC39" s="1">
        <v>8398</v>
      </c>
      <c r="QD39" s="1">
        <v>8640</v>
      </c>
      <c r="QE39" s="1">
        <v>8527</v>
      </c>
      <c r="QF39" s="1">
        <v>8535</v>
      </c>
      <c r="QG39" s="1">
        <v>8418</v>
      </c>
      <c r="QH39" s="1">
        <v>7644</v>
      </c>
      <c r="QI39" s="1">
        <v>6746</v>
      </c>
      <c r="QK39" s="1" t="s">
        <v>186</v>
      </c>
      <c r="QL39" s="1">
        <v>39</v>
      </c>
      <c r="QM39" s="1">
        <v>2459</v>
      </c>
      <c r="QN39" s="1">
        <v>3120</v>
      </c>
      <c r="QO39" s="1">
        <v>3781</v>
      </c>
      <c r="QP39" s="1">
        <v>4336</v>
      </c>
      <c r="QQ39" s="1">
        <v>4531</v>
      </c>
      <c r="QR39" s="1">
        <v>4706</v>
      </c>
      <c r="QS39" s="1">
        <v>4810</v>
      </c>
      <c r="QT39" s="1">
        <v>5708</v>
      </c>
      <c r="QU39" s="1">
        <v>4537</v>
      </c>
      <c r="QW39" s="1" t="s">
        <v>186</v>
      </c>
      <c r="QX39" s="1">
        <v>39</v>
      </c>
      <c r="QY39" s="1">
        <v>2009</v>
      </c>
      <c r="QZ39" s="1">
        <v>2507</v>
      </c>
      <c r="RA39" s="1">
        <v>2701</v>
      </c>
      <c r="RB39" s="1">
        <v>3331</v>
      </c>
      <c r="RC39" s="1">
        <v>4980</v>
      </c>
      <c r="RD39" s="1">
        <v>5581</v>
      </c>
      <c r="RE39" s="1">
        <v>5578</v>
      </c>
      <c r="RF39" s="1">
        <v>4545</v>
      </c>
      <c r="RG39" s="1">
        <v>3379</v>
      </c>
    </row>
    <row r="40" spans="417:475" ht="136">
      <c r="PA40" s="1" t="s">
        <v>187</v>
      </c>
      <c r="PB40" s="1">
        <v>40</v>
      </c>
      <c r="PC40" s="1">
        <v>2383</v>
      </c>
      <c r="PD40" s="1">
        <v>2999</v>
      </c>
      <c r="PE40" s="1">
        <v>3457</v>
      </c>
      <c r="PF40" s="1">
        <v>3988</v>
      </c>
      <c r="PG40" s="1">
        <v>4276</v>
      </c>
      <c r="PH40" s="1">
        <v>4430</v>
      </c>
      <c r="PI40" s="1">
        <v>4500</v>
      </c>
      <c r="PJ40" s="1">
        <v>5067</v>
      </c>
      <c r="PK40" s="1">
        <v>3719</v>
      </c>
      <c r="PM40" s="1" t="s">
        <v>187</v>
      </c>
      <c r="PN40" s="1">
        <v>40</v>
      </c>
      <c r="PO40" s="1">
        <v>8039</v>
      </c>
      <c r="PP40" s="1">
        <v>7617</v>
      </c>
      <c r="PQ40" s="1">
        <v>7376</v>
      </c>
      <c r="PR40" s="1">
        <v>7639</v>
      </c>
      <c r="PS40" s="1">
        <v>7535</v>
      </c>
      <c r="PT40" s="1">
        <v>7459</v>
      </c>
      <c r="PU40" s="1">
        <v>7400</v>
      </c>
      <c r="PV40" s="1">
        <v>4693</v>
      </c>
      <c r="PW40" s="1">
        <v>3801</v>
      </c>
      <c r="PY40" s="1" t="s">
        <v>187</v>
      </c>
      <c r="PZ40" s="1">
        <v>40</v>
      </c>
      <c r="QA40" s="1">
        <v>9511</v>
      </c>
      <c r="QB40" s="1">
        <v>9156</v>
      </c>
      <c r="QC40" s="1">
        <v>9062</v>
      </c>
      <c r="QD40" s="1">
        <v>9354</v>
      </c>
      <c r="QE40" s="1">
        <v>9057</v>
      </c>
      <c r="QF40" s="1">
        <v>9063</v>
      </c>
      <c r="QG40" s="1">
        <v>8921</v>
      </c>
      <c r="QH40" s="1">
        <v>8104</v>
      </c>
      <c r="QI40" s="1">
        <v>7261</v>
      </c>
      <c r="QK40" s="1" t="s">
        <v>187</v>
      </c>
      <c r="QL40" s="1">
        <v>40</v>
      </c>
      <c r="QM40" s="1">
        <v>2524</v>
      </c>
      <c r="QN40" s="1">
        <v>3214</v>
      </c>
      <c r="QO40" s="1">
        <v>3587</v>
      </c>
      <c r="QP40" s="1">
        <v>4142</v>
      </c>
      <c r="QQ40" s="1">
        <v>4464</v>
      </c>
      <c r="QR40" s="1">
        <v>4572</v>
      </c>
      <c r="QS40" s="1">
        <v>4634</v>
      </c>
      <c r="QT40" s="1">
        <v>5420</v>
      </c>
      <c r="QU40" s="1">
        <v>4072</v>
      </c>
      <c r="QW40" s="1" t="s">
        <v>187</v>
      </c>
      <c r="QX40" s="1">
        <v>40</v>
      </c>
      <c r="QY40" s="1">
        <v>2185</v>
      </c>
      <c r="QZ40" s="1">
        <v>2679</v>
      </c>
      <c r="RA40" s="1">
        <v>2855</v>
      </c>
      <c r="RB40" s="1">
        <v>3396</v>
      </c>
      <c r="RC40" s="1">
        <v>4791</v>
      </c>
      <c r="RD40" s="1">
        <v>5181</v>
      </c>
      <c r="RE40" s="1">
        <v>5157</v>
      </c>
      <c r="RF40" s="1">
        <v>4543</v>
      </c>
      <c r="RG40" s="1">
        <v>3369</v>
      </c>
    </row>
    <row r="41" spans="417:475" ht="136">
      <c r="PA41" s="1" t="s">
        <v>188</v>
      </c>
      <c r="PB41" s="1">
        <v>41</v>
      </c>
      <c r="PC41" s="1">
        <v>2350</v>
      </c>
      <c r="PD41" s="1">
        <v>2989</v>
      </c>
      <c r="PE41" s="1">
        <v>3712</v>
      </c>
      <c r="PF41" s="1">
        <v>4172</v>
      </c>
      <c r="PG41" s="1">
        <v>4449</v>
      </c>
      <c r="PH41" s="1">
        <v>4486</v>
      </c>
      <c r="PI41" s="1">
        <v>4638</v>
      </c>
      <c r="PJ41" s="1">
        <v>5377</v>
      </c>
      <c r="PK41" s="1">
        <v>4157</v>
      </c>
      <c r="PM41" s="1" t="s">
        <v>188</v>
      </c>
      <c r="PN41" s="1">
        <v>41</v>
      </c>
      <c r="PO41" s="1">
        <v>8278</v>
      </c>
      <c r="PP41" s="1">
        <v>7985</v>
      </c>
      <c r="PQ41" s="1">
        <v>7904</v>
      </c>
      <c r="PR41" s="1">
        <v>8269</v>
      </c>
      <c r="PS41" s="1">
        <v>8202</v>
      </c>
      <c r="PT41" s="1">
        <v>8076</v>
      </c>
      <c r="PU41" s="1">
        <v>8011</v>
      </c>
      <c r="PV41" s="1">
        <v>5603</v>
      </c>
      <c r="PW41" s="1">
        <v>4945</v>
      </c>
      <c r="PY41" s="1" t="s">
        <v>188</v>
      </c>
      <c r="PZ41" s="1">
        <v>41</v>
      </c>
      <c r="QA41" s="1">
        <v>9240</v>
      </c>
      <c r="QB41" s="1">
        <v>8868</v>
      </c>
      <c r="QC41" s="1">
        <v>8731</v>
      </c>
      <c r="QD41" s="1">
        <v>8922</v>
      </c>
      <c r="QE41" s="1">
        <v>8732</v>
      </c>
      <c r="QF41" s="1">
        <v>8714</v>
      </c>
      <c r="QG41" s="1">
        <v>8583</v>
      </c>
      <c r="QH41" s="1">
        <v>7831</v>
      </c>
      <c r="QI41" s="1">
        <v>6910</v>
      </c>
      <c r="QK41" s="1" t="s">
        <v>188</v>
      </c>
      <c r="QL41" s="1">
        <v>41</v>
      </c>
      <c r="QM41" s="1">
        <v>2558</v>
      </c>
      <c r="QN41" s="1">
        <v>3227</v>
      </c>
      <c r="QO41" s="1">
        <v>3945</v>
      </c>
      <c r="QP41" s="1">
        <v>4429</v>
      </c>
      <c r="QQ41" s="1">
        <v>4565</v>
      </c>
      <c r="QR41" s="1">
        <v>4721</v>
      </c>
      <c r="QS41" s="1">
        <v>4779</v>
      </c>
      <c r="QT41" s="1">
        <v>5801</v>
      </c>
      <c r="QU41" s="1">
        <v>4487</v>
      </c>
      <c r="QW41" s="1" t="s">
        <v>188</v>
      </c>
      <c r="QX41" s="1">
        <v>41</v>
      </c>
      <c r="QY41" s="1">
        <v>1888</v>
      </c>
      <c r="QZ41" s="1">
        <v>2363</v>
      </c>
      <c r="RA41" s="1">
        <v>2505</v>
      </c>
      <c r="RB41" s="1">
        <v>3191</v>
      </c>
      <c r="RC41" s="1">
        <v>5015</v>
      </c>
      <c r="RD41" s="1">
        <v>5571</v>
      </c>
      <c r="RE41" s="1">
        <v>5474</v>
      </c>
      <c r="RF41" s="1">
        <v>4439</v>
      </c>
      <c r="RG41" s="1">
        <v>3235</v>
      </c>
    </row>
    <row r="42" spans="417:475" ht="136">
      <c r="PA42" s="1" t="s">
        <v>189</v>
      </c>
      <c r="PB42" s="1">
        <v>42</v>
      </c>
      <c r="PC42" s="1">
        <v>2184</v>
      </c>
      <c r="PD42" s="1">
        <v>2933</v>
      </c>
      <c r="PE42" s="1">
        <v>3834</v>
      </c>
      <c r="PF42" s="1">
        <v>4296</v>
      </c>
      <c r="PG42" s="1">
        <v>4478</v>
      </c>
      <c r="PH42" s="1">
        <v>4640</v>
      </c>
      <c r="PI42" s="1">
        <v>4640</v>
      </c>
      <c r="PJ42" s="1">
        <v>5546</v>
      </c>
      <c r="PK42" s="1">
        <v>4384</v>
      </c>
      <c r="PM42" s="1" t="s">
        <v>189</v>
      </c>
      <c r="PN42" s="1">
        <v>42</v>
      </c>
      <c r="PO42" s="1">
        <v>10344</v>
      </c>
      <c r="PP42" s="1">
        <v>10020</v>
      </c>
      <c r="PQ42" s="1">
        <v>9814</v>
      </c>
      <c r="PR42" s="1">
        <v>10180</v>
      </c>
      <c r="PS42" s="1">
        <v>10024</v>
      </c>
      <c r="PT42" s="1">
        <v>9845</v>
      </c>
      <c r="PU42" s="1">
        <v>9662</v>
      </c>
      <c r="PV42" s="1">
        <v>7562</v>
      </c>
      <c r="PW42" s="1">
        <v>6556</v>
      </c>
      <c r="PY42" s="1" t="s">
        <v>189</v>
      </c>
      <c r="PZ42" s="1">
        <v>42</v>
      </c>
      <c r="QA42" s="1">
        <v>8547</v>
      </c>
      <c r="QB42" s="1">
        <v>8257</v>
      </c>
      <c r="QC42" s="1">
        <v>8261</v>
      </c>
      <c r="QD42" s="1">
        <v>8546</v>
      </c>
      <c r="QE42" s="1">
        <v>8345</v>
      </c>
      <c r="QF42" s="1">
        <v>8360</v>
      </c>
      <c r="QG42" s="1">
        <v>8248</v>
      </c>
      <c r="QH42" s="1">
        <v>7795</v>
      </c>
      <c r="QI42" s="1">
        <v>7111</v>
      </c>
      <c r="QK42" s="1" t="s">
        <v>189</v>
      </c>
      <c r="QL42" s="1">
        <v>42</v>
      </c>
      <c r="QM42" s="1">
        <v>2345</v>
      </c>
      <c r="QN42" s="1">
        <v>3166</v>
      </c>
      <c r="QO42" s="1">
        <v>3965</v>
      </c>
      <c r="QP42" s="1">
        <v>4487</v>
      </c>
      <c r="QQ42" s="1">
        <v>4575</v>
      </c>
      <c r="QR42" s="1">
        <v>4840</v>
      </c>
      <c r="QS42" s="1">
        <v>4741</v>
      </c>
      <c r="QT42" s="1">
        <v>5903</v>
      </c>
      <c r="QU42" s="1">
        <v>4763</v>
      </c>
      <c r="QW42" s="1" t="s">
        <v>189</v>
      </c>
      <c r="QX42" s="1">
        <v>42</v>
      </c>
      <c r="QY42" s="1">
        <v>1904</v>
      </c>
      <c r="QZ42" s="1">
        <v>2423</v>
      </c>
      <c r="RA42" s="1">
        <v>2762</v>
      </c>
      <c r="RB42" s="1">
        <v>3338</v>
      </c>
      <c r="RC42" s="1">
        <v>4659</v>
      </c>
      <c r="RD42" s="1">
        <v>5040</v>
      </c>
      <c r="RE42" s="1">
        <v>5046</v>
      </c>
      <c r="RF42" s="1">
        <v>4459</v>
      </c>
      <c r="RG42" s="1">
        <v>3303</v>
      </c>
    </row>
    <row r="43" spans="417:475" ht="136">
      <c r="PA43" s="1" t="s">
        <v>190</v>
      </c>
      <c r="PB43" s="1">
        <v>43</v>
      </c>
      <c r="PC43" s="1">
        <v>1911</v>
      </c>
      <c r="PD43" s="1">
        <v>2462</v>
      </c>
      <c r="PE43" s="1">
        <v>3204</v>
      </c>
      <c r="PF43" s="1">
        <v>3574</v>
      </c>
      <c r="PG43" s="1">
        <v>3717</v>
      </c>
      <c r="PH43" s="1">
        <v>3868</v>
      </c>
      <c r="PI43" s="1">
        <v>3937</v>
      </c>
      <c r="PJ43" s="1">
        <v>4895</v>
      </c>
      <c r="PK43" s="1">
        <v>3996</v>
      </c>
      <c r="PM43" s="1" t="s">
        <v>190</v>
      </c>
      <c r="PN43" s="1">
        <v>43</v>
      </c>
      <c r="PO43" s="1">
        <v>4439</v>
      </c>
      <c r="PP43" s="1">
        <v>4831</v>
      </c>
      <c r="PQ43" s="1">
        <v>5189</v>
      </c>
      <c r="PR43" s="1">
        <v>5763</v>
      </c>
      <c r="PS43" s="1">
        <v>6127</v>
      </c>
      <c r="PT43" s="1">
        <v>6416</v>
      </c>
      <c r="PU43" s="1">
        <v>6793</v>
      </c>
      <c r="PV43" s="1">
        <v>4905</v>
      </c>
      <c r="PW43" s="1">
        <v>4492</v>
      </c>
      <c r="PY43" s="1" t="s">
        <v>190</v>
      </c>
      <c r="PZ43" s="1">
        <v>43</v>
      </c>
      <c r="QA43" s="1">
        <v>5594</v>
      </c>
      <c r="QB43" s="1">
        <v>5467</v>
      </c>
      <c r="QC43" s="1">
        <v>5461</v>
      </c>
      <c r="QD43" s="1">
        <v>5668</v>
      </c>
      <c r="QE43" s="1">
        <v>5684</v>
      </c>
      <c r="QF43" s="1">
        <v>5771</v>
      </c>
      <c r="QG43" s="1">
        <v>5707</v>
      </c>
      <c r="QH43" s="1">
        <v>5129</v>
      </c>
      <c r="QI43" s="1">
        <v>4326</v>
      </c>
      <c r="QK43" s="1" t="s">
        <v>190</v>
      </c>
      <c r="QL43" s="1">
        <v>43</v>
      </c>
      <c r="QM43" s="1">
        <v>2014</v>
      </c>
      <c r="QN43" s="1">
        <v>2612</v>
      </c>
      <c r="QO43" s="1">
        <v>3369</v>
      </c>
      <c r="QP43" s="1">
        <v>3753</v>
      </c>
      <c r="QQ43" s="1">
        <v>3875</v>
      </c>
      <c r="QR43" s="1">
        <v>3952</v>
      </c>
      <c r="QS43" s="1">
        <v>4083</v>
      </c>
      <c r="QT43" s="1">
        <v>5140</v>
      </c>
      <c r="QU43" s="1">
        <v>4187</v>
      </c>
      <c r="QW43" s="1" t="s">
        <v>190</v>
      </c>
      <c r="QX43" s="1">
        <v>43</v>
      </c>
      <c r="QY43" s="1">
        <v>1735</v>
      </c>
      <c r="QZ43" s="1">
        <v>2187</v>
      </c>
      <c r="RA43" s="1">
        <v>2506</v>
      </c>
      <c r="RB43" s="1">
        <v>3029</v>
      </c>
      <c r="RC43" s="1">
        <v>4416</v>
      </c>
      <c r="RD43" s="1">
        <v>4786</v>
      </c>
      <c r="RE43" s="1">
        <v>4836</v>
      </c>
      <c r="RF43" s="1">
        <v>4213</v>
      </c>
      <c r="RG43" s="1">
        <v>3099</v>
      </c>
    </row>
    <row r="44" spans="417:475" ht="136">
      <c r="PA44" s="1" t="s">
        <v>191</v>
      </c>
      <c r="PB44" s="1">
        <v>44</v>
      </c>
      <c r="PC44" s="1">
        <v>1843</v>
      </c>
      <c r="PD44" s="1">
        <v>2415</v>
      </c>
      <c r="PE44" s="1">
        <v>3332</v>
      </c>
      <c r="PF44" s="1">
        <v>3744</v>
      </c>
      <c r="PG44" s="1">
        <v>3952</v>
      </c>
      <c r="PH44" s="1">
        <v>4024</v>
      </c>
      <c r="PI44" s="1">
        <v>4039</v>
      </c>
      <c r="PJ44" s="1">
        <v>4795</v>
      </c>
      <c r="PK44" s="1">
        <v>4003</v>
      </c>
      <c r="PM44" s="1" t="s">
        <v>191</v>
      </c>
      <c r="PN44" s="1">
        <v>44</v>
      </c>
      <c r="PO44" s="1">
        <v>2564</v>
      </c>
      <c r="PP44" s="1">
        <v>3223</v>
      </c>
      <c r="PQ44" s="1">
        <v>3850</v>
      </c>
      <c r="PR44" s="1">
        <v>4205</v>
      </c>
      <c r="PS44" s="1">
        <v>4457</v>
      </c>
      <c r="PT44" s="1">
        <v>4546</v>
      </c>
      <c r="PU44" s="1">
        <v>4635</v>
      </c>
      <c r="PV44" s="1">
        <v>4617</v>
      </c>
      <c r="PW44" s="1">
        <v>3482</v>
      </c>
      <c r="PY44" s="1" t="s">
        <v>191</v>
      </c>
      <c r="PZ44" s="1">
        <v>44</v>
      </c>
      <c r="QA44" s="1">
        <v>7011</v>
      </c>
      <c r="QB44" s="1">
        <v>6795</v>
      </c>
      <c r="QC44" s="1">
        <v>6758</v>
      </c>
      <c r="QD44" s="1">
        <v>7024</v>
      </c>
      <c r="QE44" s="1">
        <v>6961</v>
      </c>
      <c r="QF44" s="1">
        <v>7127</v>
      </c>
      <c r="QG44" s="1">
        <v>6979</v>
      </c>
      <c r="QH44" s="1">
        <v>6266</v>
      </c>
      <c r="QI44" s="1">
        <v>5493</v>
      </c>
      <c r="QK44" s="1" t="s">
        <v>191</v>
      </c>
      <c r="QL44" s="1">
        <v>44</v>
      </c>
      <c r="QM44" s="1">
        <v>1999</v>
      </c>
      <c r="QN44" s="1">
        <v>2580</v>
      </c>
      <c r="QO44" s="1">
        <v>3514</v>
      </c>
      <c r="QP44" s="1">
        <v>3910</v>
      </c>
      <c r="QQ44" s="1">
        <v>4058</v>
      </c>
      <c r="QR44" s="1">
        <v>4246</v>
      </c>
      <c r="QS44" s="1">
        <v>4192</v>
      </c>
      <c r="QT44" s="1">
        <v>5145</v>
      </c>
      <c r="QU44" s="1">
        <v>4249</v>
      </c>
      <c r="QW44" s="1" t="s">
        <v>191</v>
      </c>
      <c r="QX44" s="1">
        <v>44</v>
      </c>
      <c r="QY44" s="1">
        <v>1616</v>
      </c>
      <c r="QZ44" s="1">
        <v>2049</v>
      </c>
      <c r="RA44" s="1">
        <v>2383</v>
      </c>
      <c r="RB44" s="1">
        <v>2930</v>
      </c>
      <c r="RC44" s="1">
        <v>4100</v>
      </c>
      <c r="RD44" s="1">
        <v>4481</v>
      </c>
      <c r="RE44" s="1">
        <v>4381</v>
      </c>
      <c r="RF44" s="1">
        <v>3913</v>
      </c>
      <c r="RG44" s="1">
        <v>2969</v>
      </c>
    </row>
    <row r="45" spans="417:475" ht="136">
      <c r="PA45" s="1" t="s">
        <v>192</v>
      </c>
      <c r="PB45" s="1">
        <v>45</v>
      </c>
      <c r="PC45" s="1">
        <v>1836</v>
      </c>
      <c r="PD45" s="1">
        <v>2390</v>
      </c>
      <c r="PE45" s="1">
        <v>3336</v>
      </c>
      <c r="PF45" s="1">
        <v>3700</v>
      </c>
      <c r="PG45" s="1">
        <v>3822</v>
      </c>
      <c r="PH45" s="1">
        <v>3996</v>
      </c>
      <c r="PI45" s="1">
        <v>4010</v>
      </c>
      <c r="PJ45" s="1">
        <v>4918</v>
      </c>
      <c r="PK45" s="1">
        <v>3864</v>
      </c>
      <c r="PM45" s="1" t="s">
        <v>192</v>
      </c>
      <c r="PN45" s="1">
        <v>45</v>
      </c>
      <c r="PO45" s="1">
        <v>3656</v>
      </c>
      <c r="PP45" s="1">
        <v>3750</v>
      </c>
      <c r="PQ45" s="1">
        <v>3760</v>
      </c>
      <c r="PR45" s="1">
        <v>4008</v>
      </c>
      <c r="PS45" s="1">
        <v>4397</v>
      </c>
      <c r="PT45" s="1">
        <v>4513</v>
      </c>
      <c r="PU45" s="1">
        <v>4678</v>
      </c>
      <c r="PV45" s="1">
        <v>3773</v>
      </c>
      <c r="PW45" s="1">
        <v>3016</v>
      </c>
      <c r="PY45" s="1" t="s">
        <v>192</v>
      </c>
      <c r="PZ45" s="1">
        <v>45</v>
      </c>
      <c r="QA45" s="1">
        <v>7292</v>
      </c>
      <c r="QB45" s="1">
        <v>7067</v>
      </c>
      <c r="QC45" s="1">
        <v>6966</v>
      </c>
      <c r="QD45" s="1">
        <v>7316</v>
      </c>
      <c r="QE45" s="1">
        <v>7266</v>
      </c>
      <c r="QF45" s="1">
        <v>7344</v>
      </c>
      <c r="QG45" s="1">
        <v>7252</v>
      </c>
      <c r="QH45" s="1">
        <v>6539</v>
      </c>
      <c r="QI45" s="1">
        <v>5844</v>
      </c>
      <c r="QK45" s="1" t="s">
        <v>192</v>
      </c>
      <c r="QL45" s="1">
        <v>45</v>
      </c>
      <c r="QM45" s="1">
        <v>1890</v>
      </c>
      <c r="QN45" s="1">
        <v>2458</v>
      </c>
      <c r="QO45" s="1">
        <v>3382</v>
      </c>
      <c r="QP45" s="1">
        <v>3722</v>
      </c>
      <c r="QQ45" s="1">
        <v>3867</v>
      </c>
      <c r="QR45" s="1">
        <v>3988</v>
      </c>
      <c r="QS45" s="1">
        <v>3968</v>
      </c>
      <c r="QT45" s="1">
        <v>4946</v>
      </c>
      <c r="QU45" s="1">
        <v>3983</v>
      </c>
      <c r="QW45" s="1" t="s">
        <v>192</v>
      </c>
      <c r="QX45" s="1">
        <v>45</v>
      </c>
      <c r="QY45" s="1">
        <v>1709</v>
      </c>
      <c r="QZ45" s="1">
        <v>2125</v>
      </c>
      <c r="RA45" s="1">
        <v>2605</v>
      </c>
      <c r="RB45" s="1">
        <v>3076</v>
      </c>
      <c r="RC45" s="1">
        <v>4092</v>
      </c>
      <c r="RD45" s="1">
        <v>4333</v>
      </c>
      <c r="RE45" s="1">
        <v>4350</v>
      </c>
      <c r="RF45" s="1">
        <v>4032</v>
      </c>
      <c r="RG45" s="1">
        <v>3022</v>
      </c>
    </row>
    <row r="46" spans="417:475" ht="136">
      <c r="PA46" s="1" t="s">
        <v>193</v>
      </c>
      <c r="PB46" s="1">
        <v>46</v>
      </c>
      <c r="PC46" s="1">
        <v>2521</v>
      </c>
      <c r="PD46" s="1">
        <v>3362</v>
      </c>
      <c r="PE46" s="1">
        <v>4235</v>
      </c>
      <c r="PF46" s="1">
        <v>4658</v>
      </c>
      <c r="PG46" s="1">
        <v>4825</v>
      </c>
      <c r="PH46" s="1">
        <v>4949</v>
      </c>
      <c r="PI46" s="1">
        <v>5021</v>
      </c>
      <c r="PJ46" s="1">
        <v>6073</v>
      </c>
      <c r="PK46" s="1">
        <v>4870</v>
      </c>
      <c r="PM46" s="1" t="s">
        <v>193</v>
      </c>
      <c r="PN46" s="1">
        <v>46</v>
      </c>
      <c r="PO46" s="1">
        <v>8846</v>
      </c>
      <c r="PP46" s="1">
        <v>8429</v>
      </c>
      <c r="PQ46" s="1">
        <v>8229</v>
      </c>
      <c r="PR46" s="1">
        <v>8477</v>
      </c>
      <c r="PS46" s="1">
        <v>8220</v>
      </c>
      <c r="PT46" s="1">
        <v>8101</v>
      </c>
      <c r="PU46" s="1">
        <v>7944</v>
      </c>
      <c r="PV46" s="1">
        <v>5180</v>
      </c>
      <c r="PW46" s="1">
        <v>4074</v>
      </c>
      <c r="PY46" s="1" t="s">
        <v>193</v>
      </c>
      <c r="PZ46" s="1">
        <v>46</v>
      </c>
      <c r="QA46" s="1">
        <v>8209</v>
      </c>
      <c r="QB46" s="1">
        <v>7884</v>
      </c>
      <c r="QC46" s="1">
        <v>7830</v>
      </c>
      <c r="QD46" s="1">
        <v>8091</v>
      </c>
      <c r="QE46" s="1">
        <v>7909</v>
      </c>
      <c r="QF46" s="1">
        <v>8030</v>
      </c>
      <c r="QG46" s="1">
        <v>7873</v>
      </c>
      <c r="QH46" s="1">
        <v>7321</v>
      </c>
      <c r="QI46" s="1">
        <v>6512</v>
      </c>
      <c r="QK46" s="1" t="s">
        <v>193</v>
      </c>
      <c r="QL46" s="1">
        <v>46</v>
      </c>
      <c r="QM46" s="1">
        <v>2552</v>
      </c>
      <c r="QN46" s="1">
        <v>3410</v>
      </c>
      <c r="QO46" s="1">
        <v>4276</v>
      </c>
      <c r="QP46" s="1">
        <v>4747</v>
      </c>
      <c r="QQ46" s="1">
        <v>4862</v>
      </c>
      <c r="QR46" s="1">
        <v>4993</v>
      </c>
      <c r="QS46" s="1">
        <v>5041</v>
      </c>
      <c r="QT46" s="1">
        <v>6168</v>
      </c>
      <c r="QU46" s="1">
        <v>5022</v>
      </c>
      <c r="QW46" s="1" t="s">
        <v>193</v>
      </c>
      <c r="QX46" s="1">
        <v>46</v>
      </c>
      <c r="QY46" s="1">
        <v>1860</v>
      </c>
      <c r="QZ46" s="1">
        <v>2276</v>
      </c>
      <c r="RA46" s="1">
        <v>2498</v>
      </c>
      <c r="RB46" s="1">
        <v>3048</v>
      </c>
      <c r="RC46" s="1">
        <v>4210</v>
      </c>
      <c r="RD46" s="1">
        <v>4693</v>
      </c>
      <c r="RE46" s="1">
        <v>4647</v>
      </c>
      <c r="RF46" s="1">
        <v>4247</v>
      </c>
      <c r="RG46" s="1">
        <v>3199</v>
      </c>
    </row>
    <row r="47" spans="417:475" ht="136">
      <c r="PA47" s="1" t="s">
        <v>194</v>
      </c>
      <c r="PB47" s="1">
        <v>47</v>
      </c>
      <c r="PC47" s="1">
        <v>2099</v>
      </c>
      <c r="PD47" s="1">
        <v>2772</v>
      </c>
      <c r="PE47" s="1">
        <v>3713</v>
      </c>
      <c r="PF47" s="1">
        <v>4147</v>
      </c>
      <c r="PG47" s="1">
        <v>4294</v>
      </c>
      <c r="PH47" s="1">
        <v>4474</v>
      </c>
      <c r="PI47" s="1">
        <v>4507</v>
      </c>
      <c r="PJ47" s="1">
        <v>5530</v>
      </c>
      <c r="PK47" s="1">
        <v>4475</v>
      </c>
      <c r="PM47" s="1" t="s">
        <v>194</v>
      </c>
      <c r="PN47" s="1">
        <v>47</v>
      </c>
      <c r="PO47" s="1">
        <v>8659</v>
      </c>
      <c r="PP47" s="1">
        <v>8053</v>
      </c>
      <c r="PQ47" s="1">
        <v>7734</v>
      </c>
      <c r="PR47" s="1">
        <v>8017</v>
      </c>
      <c r="PS47" s="1">
        <v>7869</v>
      </c>
      <c r="PT47" s="1">
        <v>7805</v>
      </c>
      <c r="PU47" s="1">
        <v>7697</v>
      </c>
      <c r="PV47" s="1">
        <v>4622</v>
      </c>
      <c r="PW47" s="1">
        <v>3354</v>
      </c>
      <c r="PY47" s="1" t="s">
        <v>194</v>
      </c>
      <c r="PZ47" s="1">
        <v>47</v>
      </c>
      <c r="QA47" s="1">
        <v>8606</v>
      </c>
      <c r="QB47" s="1">
        <v>8253</v>
      </c>
      <c r="QC47" s="1">
        <v>8163</v>
      </c>
      <c r="QD47" s="1">
        <v>8435</v>
      </c>
      <c r="QE47" s="1">
        <v>8211</v>
      </c>
      <c r="QF47" s="1">
        <v>8222</v>
      </c>
      <c r="QG47" s="1">
        <v>8103</v>
      </c>
      <c r="QH47" s="1">
        <v>7483</v>
      </c>
      <c r="QI47" s="1">
        <v>6754</v>
      </c>
      <c r="QK47" s="1" t="s">
        <v>194</v>
      </c>
      <c r="QL47" s="1">
        <v>47</v>
      </c>
      <c r="QM47" s="1">
        <v>2180</v>
      </c>
      <c r="QN47" s="1">
        <v>2861</v>
      </c>
      <c r="QO47" s="1">
        <v>3759</v>
      </c>
      <c r="QP47" s="1">
        <v>4194</v>
      </c>
      <c r="QQ47" s="1">
        <v>4337</v>
      </c>
      <c r="QR47" s="1">
        <v>4464</v>
      </c>
      <c r="QS47" s="1">
        <v>4546</v>
      </c>
      <c r="QT47" s="1">
        <v>5707</v>
      </c>
      <c r="QU47" s="1">
        <v>4643</v>
      </c>
      <c r="QW47" s="1" t="s">
        <v>194</v>
      </c>
      <c r="QX47" s="1">
        <v>47</v>
      </c>
      <c r="QY47" s="1">
        <v>1818</v>
      </c>
      <c r="QZ47" s="1">
        <v>2281</v>
      </c>
      <c r="RA47" s="1">
        <v>2602</v>
      </c>
      <c r="RB47" s="1">
        <v>3130</v>
      </c>
      <c r="RC47" s="1">
        <v>4388</v>
      </c>
      <c r="RD47" s="1">
        <v>4896</v>
      </c>
      <c r="RE47" s="1">
        <v>4833</v>
      </c>
      <c r="RF47" s="1">
        <v>4286</v>
      </c>
      <c r="RG47" s="1">
        <v>3194</v>
      </c>
    </row>
    <row r="48" spans="417:475" ht="136">
      <c r="PA48" s="1" t="s">
        <v>195</v>
      </c>
      <c r="PB48" s="1">
        <v>48</v>
      </c>
      <c r="PC48" s="1">
        <v>2307</v>
      </c>
      <c r="PD48" s="1">
        <v>2961</v>
      </c>
      <c r="PE48" s="1">
        <v>3747</v>
      </c>
      <c r="PF48" s="1">
        <v>4160</v>
      </c>
      <c r="PG48" s="1">
        <v>4367</v>
      </c>
      <c r="PH48" s="1">
        <v>4510</v>
      </c>
      <c r="PI48" s="1">
        <v>4475</v>
      </c>
      <c r="PJ48" s="1">
        <v>5456</v>
      </c>
      <c r="PK48" s="1">
        <v>4611</v>
      </c>
      <c r="PM48" s="1" t="s">
        <v>195</v>
      </c>
      <c r="PN48" s="1">
        <v>48</v>
      </c>
      <c r="PO48" s="1">
        <v>11112</v>
      </c>
      <c r="PP48" s="1">
        <v>10610</v>
      </c>
      <c r="PQ48" s="1">
        <v>10255</v>
      </c>
      <c r="PR48" s="1">
        <v>10460</v>
      </c>
      <c r="PS48" s="1">
        <v>10192</v>
      </c>
      <c r="PT48" s="1">
        <v>9854</v>
      </c>
      <c r="PU48" s="1">
        <v>9549</v>
      </c>
      <c r="PV48" s="1">
        <v>7385</v>
      </c>
      <c r="PW48" s="1">
        <v>6295</v>
      </c>
      <c r="PY48" s="1" t="s">
        <v>195</v>
      </c>
      <c r="PZ48" s="1">
        <v>48</v>
      </c>
      <c r="QA48" s="1">
        <v>7979</v>
      </c>
      <c r="QB48" s="1">
        <v>7622</v>
      </c>
      <c r="QC48" s="1">
        <v>7522</v>
      </c>
      <c r="QD48" s="1">
        <v>7810</v>
      </c>
      <c r="QE48" s="1">
        <v>7666</v>
      </c>
      <c r="QF48" s="1">
        <v>7666</v>
      </c>
      <c r="QG48" s="1">
        <v>7551</v>
      </c>
      <c r="QH48" s="1">
        <v>6978</v>
      </c>
      <c r="QI48" s="1">
        <v>6241</v>
      </c>
      <c r="QK48" s="1" t="s">
        <v>195</v>
      </c>
      <c r="QL48" s="1">
        <v>48</v>
      </c>
      <c r="QM48" s="1">
        <v>2357</v>
      </c>
      <c r="QN48" s="1">
        <v>2979</v>
      </c>
      <c r="QO48" s="1">
        <v>3717</v>
      </c>
      <c r="QP48" s="1">
        <v>4239</v>
      </c>
      <c r="QQ48" s="1">
        <v>4416</v>
      </c>
      <c r="QR48" s="1">
        <v>4399</v>
      </c>
      <c r="QS48" s="1">
        <v>4655</v>
      </c>
      <c r="QT48" s="1">
        <v>5564</v>
      </c>
      <c r="QU48" s="1">
        <v>4732</v>
      </c>
      <c r="QW48" s="1" t="s">
        <v>195</v>
      </c>
      <c r="QX48" s="1">
        <v>48</v>
      </c>
      <c r="QY48" s="1">
        <v>1847</v>
      </c>
      <c r="QZ48" s="1">
        <v>2251</v>
      </c>
      <c r="RA48" s="1">
        <v>2425</v>
      </c>
      <c r="RB48" s="1">
        <v>2960</v>
      </c>
      <c r="RC48" s="1">
        <v>4193</v>
      </c>
      <c r="RD48" s="1">
        <v>4569</v>
      </c>
      <c r="RE48" s="1">
        <v>4513</v>
      </c>
      <c r="RF48" s="1">
        <v>3949</v>
      </c>
      <c r="RG48" s="1">
        <v>3061</v>
      </c>
    </row>
    <row r="49" spans="417:475" ht="136">
      <c r="PA49" s="1" t="s">
        <v>196</v>
      </c>
      <c r="PB49" s="1">
        <v>49</v>
      </c>
      <c r="PC49" s="1">
        <v>2546</v>
      </c>
      <c r="PD49" s="1">
        <v>3333</v>
      </c>
      <c r="PE49" s="1">
        <v>4100</v>
      </c>
      <c r="PF49" s="1">
        <v>4522</v>
      </c>
      <c r="PG49" s="1">
        <v>4676</v>
      </c>
      <c r="PH49" s="1">
        <v>4846</v>
      </c>
      <c r="PI49" s="1">
        <v>4902</v>
      </c>
      <c r="PJ49" s="1">
        <v>6069</v>
      </c>
      <c r="PK49" s="1">
        <v>5062</v>
      </c>
      <c r="PM49" s="1" t="s">
        <v>196</v>
      </c>
      <c r="PN49" s="1">
        <v>49</v>
      </c>
      <c r="PO49" s="1">
        <v>13291</v>
      </c>
      <c r="PP49" s="1">
        <v>13100</v>
      </c>
      <c r="PQ49" s="1">
        <v>12958</v>
      </c>
      <c r="PR49" s="1">
        <v>13351</v>
      </c>
      <c r="PS49" s="1">
        <v>12976</v>
      </c>
      <c r="PT49" s="1">
        <v>12693</v>
      </c>
      <c r="PU49" s="1">
        <v>12511</v>
      </c>
      <c r="PV49" s="1">
        <v>9279</v>
      </c>
      <c r="PW49" s="1">
        <v>7878</v>
      </c>
      <c r="PY49" s="1" t="s">
        <v>196</v>
      </c>
      <c r="PZ49" s="1">
        <v>49</v>
      </c>
      <c r="QA49" s="1">
        <v>8632</v>
      </c>
      <c r="QB49" s="1">
        <v>8336</v>
      </c>
      <c r="QC49" s="1">
        <v>8274</v>
      </c>
      <c r="QD49" s="1">
        <v>8520</v>
      </c>
      <c r="QE49" s="1">
        <v>8319</v>
      </c>
      <c r="QF49" s="1">
        <v>8344</v>
      </c>
      <c r="QG49" s="1">
        <v>8320</v>
      </c>
      <c r="QH49" s="1">
        <v>7574</v>
      </c>
      <c r="QI49" s="1">
        <v>6750</v>
      </c>
      <c r="QK49" s="1" t="s">
        <v>196</v>
      </c>
      <c r="QL49" s="1">
        <v>49</v>
      </c>
      <c r="QM49" s="1">
        <v>2612</v>
      </c>
      <c r="QN49" s="1">
        <v>3380</v>
      </c>
      <c r="QO49" s="1">
        <v>4097</v>
      </c>
      <c r="QP49" s="1">
        <v>4584</v>
      </c>
      <c r="QQ49" s="1">
        <v>4802</v>
      </c>
      <c r="QR49" s="1">
        <v>4969</v>
      </c>
      <c r="QS49" s="1">
        <v>4897</v>
      </c>
      <c r="QT49" s="1">
        <v>6312</v>
      </c>
      <c r="QU49" s="1">
        <v>5304</v>
      </c>
      <c r="QW49" s="1" t="s">
        <v>196</v>
      </c>
      <c r="QX49" s="1">
        <v>49</v>
      </c>
      <c r="QY49" s="1">
        <v>1922</v>
      </c>
      <c r="QZ49" s="1">
        <v>2394</v>
      </c>
      <c r="RA49" s="1">
        <v>2618</v>
      </c>
      <c r="RB49" s="1">
        <v>3226</v>
      </c>
      <c r="RC49" s="1">
        <v>4701</v>
      </c>
      <c r="RD49" s="1">
        <v>5036</v>
      </c>
      <c r="RE49" s="1">
        <v>5143</v>
      </c>
      <c r="RF49" s="1">
        <v>4362</v>
      </c>
      <c r="RG49" s="1">
        <v>3382</v>
      </c>
    </row>
    <row r="50" spans="417:475" ht="136">
      <c r="PA50" s="1" t="s">
        <v>197</v>
      </c>
      <c r="PB50" s="1">
        <v>50</v>
      </c>
      <c r="PC50" s="1">
        <v>2310</v>
      </c>
      <c r="PD50" s="1">
        <v>2954</v>
      </c>
      <c r="PE50" s="1">
        <v>3560</v>
      </c>
      <c r="PF50" s="1">
        <v>4265</v>
      </c>
      <c r="PG50" s="1">
        <v>4421</v>
      </c>
      <c r="PH50" s="1">
        <v>4668</v>
      </c>
      <c r="PI50" s="1">
        <v>4739</v>
      </c>
      <c r="PJ50" s="1">
        <v>5816</v>
      </c>
      <c r="PK50" s="1">
        <v>4661</v>
      </c>
      <c r="PM50" s="1" t="s">
        <v>197</v>
      </c>
      <c r="PN50" s="1">
        <v>50</v>
      </c>
      <c r="PO50" s="1">
        <v>12475</v>
      </c>
      <c r="PP50" s="1">
        <v>11802</v>
      </c>
      <c r="PQ50" s="1">
        <v>11606</v>
      </c>
      <c r="PR50" s="1">
        <v>12038</v>
      </c>
      <c r="PS50" s="1">
        <v>11886</v>
      </c>
      <c r="PT50" s="1">
        <v>11677</v>
      </c>
      <c r="PU50" s="1">
        <v>11512</v>
      </c>
      <c r="PV50" s="1">
        <v>7907</v>
      </c>
      <c r="PW50" s="1">
        <v>6469</v>
      </c>
      <c r="PY50" s="1" t="s">
        <v>197</v>
      </c>
      <c r="PZ50" s="1">
        <v>50</v>
      </c>
      <c r="QA50" s="1">
        <v>8914</v>
      </c>
      <c r="QB50" s="1">
        <v>8636</v>
      </c>
      <c r="QC50" s="1">
        <v>8612</v>
      </c>
      <c r="QD50" s="1">
        <v>8785</v>
      </c>
      <c r="QE50" s="1">
        <v>8573</v>
      </c>
      <c r="QF50" s="1">
        <v>8575</v>
      </c>
      <c r="QG50" s="1">
        <v>8518</v>
      </c>
      <c r="QH50" s="1">
        <v>8161</v>
      </c>
      <c r="QI50" s="1">
        <v>7123</v>
      </c>
      <c r="QK50" s="1" t="s">
        <v>197</v>
      </c>
      <c r="QL50" s="1">
        <v>50</v>
      </c>
      <c r="QM50" s="1">
        <v>2554</v>
      </c>
      <c r="QN50" s="1">
        <v>3247</v>
      </c>
      <c r="QO50" s="1">
        <v>3780</v>
      </c>
      <c r="QP50" s="1">
        <v>4461</v>
      </c>
      <c r="QQ50" s="1">
        <v>4656</v>
      </c>
      <c r="QR50" s="1">
        <v>4857</v>
      </c>
      <c r="QS50" s="1">
        <v>4852</v>
      </c>
      <c r="QT50" s="1">
        <v>6156</v>
      </c>
      <c r="QU50" s="1">
        <v>5033</v>
      </c>
      <c r="QW50" s="1" t="s">
        <v>197</v>
      </c>
      <c r="QX50" s="1">
        <v>50</v>
      </c>
      <c r="QY50" s="1">
        <v>1921</v>
      </c>
      <c r="QZ50" s="1">
        <v>2399</v>
      </c>
      <c r="RA50" s="1">
        <v>2516</v>
      </c>
      <c r="RB50" s="1">
        <v>3168</v>
      </c>
      <c r="RC50" s="1">
        <v>4984</v>
      </c>
      <c r="RD50" s="1">
        <v>5556</v>
      </c>
      <c r="RE50" s="1">
        <v>5563</v>
      </c>
      <c r="RF50" s="1">
        <v>4502</v>
      </c>
      <c r="RG50" s="1">
        <v>3403</v>
      </c>
    </row>
    <row r="51" spans="417:475" ht="136">
      <c r="PA51" s="1" t="s">
        <v>198</v>
      </c>
      <c r="PB51" s="1">
        <v>51</v>
      </c>
      <c r="PC51" s="1">
        <v>2513</v>
      </c>
      <c r="PD51" s="1">
        <v>3233</v>
      </c>
      <c r="PE51" s="1">
        <v>3779</v>
      </c>
      <c r="PF51" s="1">
        <v>4405</v>
      </c>
      <c r="PG51" s="1">
        <v>4697</v>
      </c>
      <c r="PH51" s="1">
        <v>4805</v>
      </c>
      <c r="PI51" s="1">
        <v>4953</v>
      </c>
      <c r="PJ51" s="1">
        <v>5621</v>
      </c>
      <c r="PK51" s="1">
        <v>4683</v>
      </c>
      <c r="PM51" s="1" t="s">
        <v>198</v>
      </c>
      <c r="PN51" s="1">
        <v>51</v>
      </c>
      <c r="PO51" s="1">
        <v>13205</v>
      </c>
      <c r="PP51" s="1">
        <v>12550</v>
      </c>
      <c r="PQ51" s="1">
        <v>12279</v>
      </c>
      <c r="PR51" s="1">
        <v>12601</v>
      </c>
      <c r="PS51" s="1">
        <v>12202</v>
      </c>
      <c r="PT51" s="1">
        <v>11855</v>
      </c>
      <c r="PU51" s="1">
        <v>11492</v>
      </c>
      <c r="PV51" s="1">
        <v>8645</v>
      </c>
      <c r="PW51" s="1">
        <v>6970</v>
      </c>
      <c r="PY51" s="1" t="s">
        <v>198</v>
      </c>
      <c r="PZ51" s="1">
        <v>51</v>
      </c>
      <c r="QA51" s="1">
        <v>9563</v>
      </c>
      <c r="QB51" s="1">
        <v>9288</v>
      </c>
      <c r="QC51" s="1">
        <v>9318</v>
      </c>
      <c r="QD51" s="1">
        <v>9640</v>
      </c>
      <c r="QE51" s="1">
        <v>9388</v>
      </c>
      <c r="QF51" s="1">
        <v>9383</v>
      </c>
      <c r="QG51" s="1">
        <v>9278</v>
      </c>
      <c r="QH51" s="1">
        <v>8723</v>
      </c>
      <c r="QI51" s="1">
        <v>7856</v>
      </c>
      <c r="QK51" s="1" t="s">
        <v>198</v>
      </c>
      <c r="QL51" s="1">
        <v>51</v>
      </c>
      <c r="QM51" s="1">
        <v>2583</v>
      </c>
      <c r="QN51" s="1">
        <v>3270</v>
      </c>
      <c r="QO51" s="1">
        <v>3787</v>
      </c>
      <c r="QP51" s="1">
        <v>4412</v>
      </c>
      <c r="QQ51" s="1">
        <v>4609</v>
      </c>
      <c r="QR51" s="1">
        <v>4757</v>
      </c>
      <c r="QS51" s="1">
        <v>4843</v>
      </c>
      <c r="QT51" s="1">
        <v>5698</v>
      </c>
      <c r="QU51" s="1">
        <v>4725</v>
      </c>
      <c r="QW51" s="1" t="s">
        <v>198</v>
      </c>
      <c r="QX51" s="1">
        <v>51</v>
      </c>
      <c r="QY51" s="1">
        <v>2132</v>
      </c>
      <c r="QZ51" s="1">
        <v>2608</v>
      </c>
      <c r="RA51" s="1">
        <v>2923</v>
      </c>
      <c r="RB51" s="1">
        <v>3477</v>
      </c>
      <c r="RC51" s="1">
        <v>4546</v>
      </c>
      <c r="RD51" s="1">
        <v>4885</v>
      </c>
      <c r="RE51" s="1">
        <v>4920</v>
      </c>
      <c r="RF51" s="1">
        <v>4596</v>
      </c>
      <c r="RG51" s="1">
        <v>3663</v>
      </c>
    </row>
    <row r="52" spans="417:475" ht="136">
      <c r="PA52" s="1" t="s">
        <v>199</v>
      </c>
      <c r="PB52" s="1">
        <v>52</v>
      </c>
      <c r="PC52" s="1">
        <v>2246</v>
      </c>
      <c r="PD52" s="1">
        <v>2962</v>
      </c>
      <c r="PE52" s="1">
        <v>3647</v>
      </c>
      <c r="PF52" s="1">
        <v>4221</v>
      </c>
      <c r="PG52" s="1">
        <v>4485</v>
      </c>
      <c r="PH52" s="1">
        <v>4638</v>
      </c>
      <c r="PI52" s="1">
        <v>4729</v>
      </c>
      <c r="PJ52" s="1">
        <v>5510</v>
      </c>
      <c r="PK52" s="1">
        <v>4469</v>
      </c>
      <c r="PM52" s="1" t="s">
        <v>199</v>
      </c>
      <c r="PN52" s="1">
        <v>52</v>
      </c>
      <c r="PO52" s="1">
        <v>13182</v>
      </c>
      <c r="PP52" s="1">
        <v>12438</v>
      </c>
      <c r="PQ52" s="1">
        <v>12098</v>
      </c>
      <c r="PR52" s="1">
        <v>12451</v>
      </c>
      <c r="PS52" s="1">
        <v>12078</v>
      </c>
      <c r="PT52" s="1">
        <v>11757</v>
      </c>
      <c r="PU52" s="1">
        <v>11550</v>
      </c>
      <c r="PV52" s="1">
        <v>9381</v>
      </c>
      <c r="PW52" s="1">
        <v>8621</v>
      </c>
      <c r="PY52" s="1" t="s">
        <v>199</v>
      </c>
      <c r="PZ52" s="1">
        <v>52</v>
      </c>
      <c r="QA52" s="1">
        <v>9957</v>
      </c>
      <c r="QB52" s="1">
        <v>9592</v>
      </c>
      <c r="QC52" s="1">
        <v>9571</v>
      </c>
      <c r="QD52" s="1">
        <v>9908</v>
      </c>
      <c r="QE52" s="1">
        <v>9643</v>
      </c>
      <c r="QF52" s="1">
        <v>9554</v>
      </c>
      <c r="QG52" s="1">
        <v>9479</v>
      </c>
      <c r="QH52" s="1">
        <v>8565</v>
      </c>
      <c r="QI52" s="1">
        <v>7750</v>
      </c>
      <c r="QK52" s="1" t="s">
        <v>199</v>
      </c>
      <c r="QL52" s="1">
        <v>52</v>
      </c>
      <c r="QM52" s="1">
        <v>2370</v>
      </c>
      <c r="QN52" s="1">
        <v>3105</v>
      </c>
      <c r="QO52" s="1">
        <v>3785</v>
      </c>
      <c r="QP52" s="1">
        <v>4344</v>
      </c>
      <c r="QQ52" s="1">
        <v>4578</v>
      </c>
      <c r="QR52" s="1">
        <v>4736</v>
      </c>
      <c r="QS52" s="1">
        <v>4846</v>
      </c>
      <c r="QT52" s="1">
        <v>5742</v>
      </c>
      <c r="QU52" s="1">
        <v>4676</v>
      </c>
      <c r="QW52" s="1" t="s">
        <v>199</v>
      </c>
      <c r="QX52" s="1">
        <v>52</v>
      </c>
      <c r="QY52" s="1">
        <v>1763</v>
      </c>
      <c r="QZ52" s="1">
        <v>2172</v>
      </c>
      <c r="RA52" s="1">
        <v>2389</v>
      </c>
      <c r="RB52" s="1">
        <v>2909</v>
      </c>
      <c r="RC52" s="1">
        <v>4494</v>
      </c>
      <c r="RD52" s="1">
        <v>5022</v>
      </c>
      <c r="RE52" s="1">
        <v>5109</v>
      </c>
      <c r="RF52" s="1">
        <v>4110</v>
      </c>
      <c r="RG52" s="1">
        <v>3099</v>
      </c>
    </row>
    <row r="53" spans="417:475" ht="136">
      <c r="PA53" s="1" t="s">
        <v>200</v>
      </c>
      <c r="PB53" s="1">
        <v>53</v>
      </c>
      <c r="PC53" s="1">
        <v>2158</v>
      </c>
      <c r="PD53" s="1">
        <v>2829</v>
      </c>
      <c r="PE53" s="1">
        <v>3464</v>
      </c>
      <c r="PF53" s="1">
        <v>3898</v>
      </c>
      <c r="PG53" s="1">
        <v>4181</v>
      </c>
      <c r="PH53" s="1">
        <v>4463</v>
      </c>
      <c r="PI53" s="1">
        <v>4503</v>
      </c>
      <c r="PJ53" s="1">
        <v>5246</v>
      </c>
      <c r="PK53" s="1">
        <v>4061</v>
      </c>
      <c r="PM53" s="1" t="s">
        <v>200</v>
      </c>
      <c r="PN53" s="1">
        <v>53</v>
      </c>
      <c r="PO53" s="1">
        <v>12464</v>
      </c>
      <c r="PP53" s="1">
        <v>11839</v>
      </c>
      <c r="PQ53" s="1">
        <v>11502</v>
      </c>
      <c r="PR53" s="1">
        <v>11860</v>
      </c>
      <c r="PS53" s="1">
        <v>11524</v>
      </c>
      <c r="PT53" s="1">
        <v>11258</v>
      </c>
      <c r="PU53" s="1">
        <v>11056</v>
      </c>
      <c r="PV53" s="1">
        <v>8806</v>
      </c>
      <c r="PW53" s="1">
        <v>7951</v>
      </c>
      <c r="PY53" s="1" t="s">
        <v>200</v>
      </c>
      <c r="PZ53" s="1">
        <v>53</v>
      </c>
      <c r="QA53" s="1">
        <v>9501</v>
      </c>
      <c r="QB53" s="1">
        <v>9129</v>
      </c>
      <c r="QC53" s="1">
        <v>9063</v>
      </c>
      <c r="QD53" s="1">
        <v>9318</v>
      </c>
      <c r="QE53" s="1">
        <v>9059</v>
      </c>
      <c r="QF53" s="1">
        <v>9035</v>
      </c>
      <c r="QG53" s="1">
        <v>8869</v>
      </c>
      <c r="QH53" s="1">
        <v>7872</v>
      </c>
      <c r="QI53" s="1">
        <v>7039</v>
      </c>
      <c r="QK53" s="1" t="s">
        <v>200</v>
      </c>
      <c r="QL53" s="1">
        <v>53</v>
      </c>
      <c r="QM53" s="1">
        <v>2317</v>
      </c>
      <c r="QN53" s="1">
        <v>2927</v>
      </c>
      <c r="QO53" s="1">
        <v>3484</v>
      </c>
      <c r="QP53" s="1">
        <v>4092</v>
      </c>
      <c r="QQ53" s="1">
        <v>4378</v>
      </c>
      <c r="QR53" s="1">
        <v>4504</v>
      </c>
      <c r="QS53" s="1">
        <v>4688</v>
      </c>
      <c r="QT53" s="1">
        <v>5493</v>
      </c>
      <c r="QU53" s="1">
        <v>4357</v>
      </c>
      <c r="QW53" s="1" t="s">
        <v>200</v>
      </c>
      <c r="QX53" s="1">
        <v>53</v>
      </c>
      <c r="QY53" s="1">
        <v>1597</v>
      </c>
      <c r="QZ53" s="1">
        <v>1908</v>
      </c>
      <c r="RA53" s="1">
        <v>1980</v>
      </c>
      <c r="RB53" s="1">
        <v>2480</v>
      </c>
      <c r="RC53" s="1">
        <v>4028</v>
      </c>
      <c r="RD53" s="1">
        <v>4551</v>
      </c>
      <c r="RE53" s="1">
        <v>4579</v>
      </c>
      <c r="RF53" s="1">
        <v>3599</v>
      </c>
      <c r="RG53" s="1">
        <v>2782</v>
      </c>
    </row>
    <row r="54" spans="417:475" ht="136">
      <c r="PA54" s="1" t="s">
        <v>201</v>
      </c>
      <c r="PB54" s="1">
        <v>54</v>
      </c>
      <c r="PC54" s="1">
        <v>2255</v>
      </c>
      <c r="PD54" s="1">
        <v>2829</v>
      </c>
      <c r="PE54" s="1">
        <v>3155</v>
      </c>
      <c r="PF54" s="1">
        <v>3794</v>
      </c>
      <c r="PG54" s="1">
        <v>4227</v>
      </c>
      <c r="PH54" s="1">
        <v>4393</v>
      </c>
      <c r="PI54" s="1">
        <v>4486</v>
      </c>
      <c r="PJ54" s="1">
        <v>4924</v>
      </c>
      <c r="PK54" s="1">
        <v>3632</v>
      </c>
      <c r="PM54" s="1" t="s">
        <v>201</v>
      </c>
      <c r="PN54" s="1">
        <v>54</v>
      </c>
      <c r="PO54" s="1">
        <v>5949</v>
      </c>
      <c r="PP54" s="1">
        <v>5456</v>
      </c>
      <c r="PQ54" s="1">
        <v>5124</v>
      </c>
      <c r="PR54" s="1">
        <v>5323</v>
      </c>
      <c r="PS54" s="1">
        <v>5177</v>
      </c>
      <c r="PT54" s="1">
        <v>5153</v>
      </c>
      <c r="PU54" s="1">
        <v>5123</v>
      </c>
      <c r="PV54" s="1">
        <v>3426</v>
      </c>
      <c r="PW54" s="1">
        <v>2871</v>
      </c>
      <c r="PY54" s="1" t="s">
        <v>201</v>
      </c>
      <c r="PZ54" s="1">
        <v>54</v>
      </c>
      <c r="QA54" s="1">
        <v>9047</v>
      </c>
      <c r="QB54" s="1">
        <v>8643</v>
      </c>
      <c r="QC54" s="1">
        <v>8511</v>
      </c>
      <c r="QD54" s="1">
        <v>8853</v>
      </c>
      <c r="QE54" s="1">
        <v>8615</v>
      </c>
      <c r="QF54" s="1">
        <v>8534</v>
      </c>
      <c r="QG54" s="1">
        <v>8435</v>
      </c>
      <c r="QH54" s="1">
        <v>7634</v>
      </c>
      <c r="QI54" s="1">
        <v>6855</v>
      </c>
      <c r="QK54" s="1" t="s">
        <v>201</v>
      </c>
      <c r="QL54" s="1">
        <v>54</v>
      </c>
      <c r="QM54" s="1">
        <v>2455</v>
      </c>
      <c r="QN54" s="1">
        <v>3065</v>
      </c>
      <c r="QO54" s="1">
        <v>3395</v>
      </c>
      <c r="QP54" s="1">
        <v>4136</v>
      </c>
      <c r="QQ54" s="1">
        <v>4483</v>
      </c>
      <c r="QR54" s="1">
        <v>4662</v>
      </c>
      <c r="QS54" s="1">
        <v>4806</v>
      </c>
      <c r="QT54" s="1">
        <v>5498</v>
      </c>
      <c r="QU54" s="1">
        <v>4180</v>
      </c>
      <c r="QW54" s="1" t="s">
        <v>201</v>
      </c>
      <c r="QX54" s="1">
        <v>54</v>
      </c>
      <c r="QY54" s="1">
        <v>2109</v>
      </c>
      <c r="QZ54" s="1">
        <v>2572</v>
      </c>
      <c r="RA54" s="1">
        <v>2728</v>
      </c>
      <c r="RB54" s="1">
        <v>3327</v>
      </c>
      <c r="RC54" s="1">
        <v>4833</v>
      </c>
      <c r="RD54" s="1">
        <v>5387</v>
      </c>
      <c r="RE54" s="1">
        <v>5351</v>
      </c>
      <c r="RF54" s="1">
        <v>4489</v>
      </c>
      <c r="RG54" s="1">
        <v>3343</v>
      </c>
    </row>
    <row r="55" spans="417:475" ht="136">
      <c r="PA55" s="1" t="s">
        <v>202</v>
      </c>
      <c r="PB55" s="1">
        <v>55</v>
      </c>
      <c r="PC55" s="1">
        <v>2498</v>
      </c>
      <c r="PD55" s="1">
        <v>3129</v>
      </c>
      <c r="PE55" s="1">
        <v>3666</v>
      </c>
      <c r="PF55" s="1">
        <v>4181</v>
      </c>
      <c r="PG55" s="1">
        <v>4383</v>
      </c>
      <c r="PH55" s="1">
        <v>4448</v>
      </c>
      <c r="PI55" s="1">
        <v>4592</v>
      </c>
      <c r="PJ55" s="1">
        <v>5126</v>
      </c>
      <c r="PK55" s="1">
        <v>3772</v>
      </c>
      <c r="PM55" s="1" t="s">
        <v>202</v>
      </c>
      <c r="PN55" s="1">
        <v>55</v>
      </c>
      <c r="PO55" s="1">
        <v>7238</v>
      </c>
      <c r="PP55" s="1">
        <v>6788</v>
      </c>
      <c r="PQ55" s="1">
        <v>6566</v>
      </c>
      <c r="PR55" s="1">
        <v>6750</v>
      </c>
      <c r="PS55" s="1">
        <v>6660</v>
      </c>
      <c r="PT55" s="1">
        <v>6571</v>
      </c>
      <c r="PU55" s="1">
        <v>6510</v>
      </c>
      <c r="PV55" s="1">
        <v>4118</v>
      </c>
      <c r="PW55" s="1">
        <v>3353</v>
      </c>
      <c r="PY55" s="1" t="s">
        <v>202</v>
      </c>
      <c r="PZ55" s="1">
        <v>55</v>
      </c>
      <c r="QA55" s="1">
        <v>8838</v>
      </c>
      <c r="QB55" s="1">
        <v>8555</v>
      </c>
      <c r="QC55" s="1">
        <v>8472</v>
      </c>
      <c r="QD55" s="1">
        <v>8740</v>
      </c>
      <c r="QE55" s="1">
        <v>8573</v>
      </c>
      <c r="QF55" s="1">
        <v>8621</v>
      </c>
      <c r="QG55" s="1">
        <v>8512</v>
      </c>
      <c r="QH55" s="1">
        <v>7868</v>
      </c>
      <c r="QI55" s="1">
        <v>6983</v>
      </c>
      <c r="QK55" s="1" t="s">
        <v>202</v>
      </c>
      <c r="QL55" s="1">
        <v>55</v>
      </c>
      <c r="QM55" s="1">
        <v>2615</v>
      </c>
      <c r="QN55" s="1">
        <v>3248</v>
      </c>
      <c r="QO55" s="1">
        <v>3777</v>
      </c>
      <c r="QP55" s="1">
        <v>4318</v>
      </c>
      <c r="QQ55" s="1">
        <v>4451</v>
      </c>
      <c r="QR55" s="1">
        <v>4579</v>
      </c>
      <c r="QS55" s="1">
        <v>4605</v>
      </c>
      <c r="QT55" s="1">
        <v>5534</v>
      </c>
      <c r="QU55" s="1">
        <v>4158</v>
      </c>
      <c r="QW55" s="1" t="s">
        <v>202</v>
      </c>
      <c r="QX55" s="1">
        <v>55</v>
      </c>
      <c r="QY55" s="1">
        <v>2006</v>
      </c>
      <c r="QZ55" s="1">
        <v>2411</v>
      </c>
      <c r="RA55" s="1">
        <v>2453</v>
      </c>
      <c r="RB55" s="1">
        <v>3027</v>
      </c>
      <c r="RC55" s="1">
        <v>4455</v>
      </c>
      <c r="RD55" s="1">
        <v>4900</v>
      </c>
      <c r="RE55" s="1">
        <v>4860</v>
      </c>
      <c r="RF55" s="1">
        <v>4148</v>
      </c>
      <c r="RG55" s="1">
        <v>3098</v>
      </c>
    </row>
    <row r="56" spans="417:475" ht="136">
      <c r="PA56" s="1" t="s">
        <v>203</v>
      </c>
      <c r="PB56" s="1">
        <v>56</v>
      </c>
      <c r="PC56" s="1">
        <v>2097</v>
      </c>
      <c r="PD56" s="1">
        <v>2641</v>
      </c>
      <c r="PE56" s="1">
        <v>2990</v>
      </c>
      <c r="PF56" s="1">
        <v>3721</v>
      </c>
      <c r="PG56" s="1">
        <v>4164</v>
      </c>
      <c r="PH56" s="1">
        <v>4335</v>
      </c>
      <c r="PI56" s="1">
        <v>4528</v>
      </c>
      <c r="PJ56" s="1">
        <v>4860</v>
      </c>
      <c r="PK56" s="1">
        <v>3698</v>
      </c>
      <c r="PM56" s="1" t="s">
        <v>203</v>
      </c>
      <c r="PN56" s="1">
        <v>56</v>
      </c>
      <c r="PO56" s="1">
        <v>8207</v>
      </c>
      <c r="PP56" s="1">
        <v>7659</v>
      </c>
      <c r="PQ56" s="1">
        <v>7388</v>
      </c>
      <c r="PR56" s="1">
        <v>7626</v>
      </c>
      <c r="PS56" s="1">
        <v>7504</v>
      </c>
      <c r="PT56" s="1">
        <v>7425</v>
      </c>
      <c r="PU56" s="1">
        <v>7251</v>
      </c>
      <c r="PV56" s="1">
        <v>4981</v>
      </c>
      <c r="PW56" s="1">
        <v>4255</v>
      </c>
      <c r="PY56" s="1" t="s">
        <v>203</v>
      </c>
      <c r="PZ56" s="1">
        <v>56</v>
      </c>
      <c r="QA56" s="1">
        <v>8712</v>
      </c>
      <c r="QB56" s="1">
        <v>8346</v>
      </c>
      <c r="QC56" s="1">
        <v>8282</v>
      </c>
      <c r="QD56" s="1">
        <v>8570</v>
      </c>
      <c r="QE56" s="1">
        <v>8354</v>
      </c>
      <c r="QF56" s="1">
        <v>8368</v>
      </c>
      <c r="QG56" s="1">
        <v>8162</v>
      </c>
      <c r="QH56" s="1">
        <v>7551</v>
      </c>
      <c r="QI56" s="1">
        <v>6723</v>
      </c>
      <c r="QK56" s="1" t="s">
        <v>203</v>
      </c>
      <c r="QL56" s="1">
        <v>56</v>
      </c>
      <c r="QM56" s="1">
        <v>2277</v>
      </c>
      <c r="QN56" s="1">
        <v>2834</v>
      </c>
      <c r="QO56" s="1">
        <v>3256</v>
      </c>
      <c r="QP56" s="1">
        <v>3978</v>
      </c>
      <c r="QQ56" s="1">
        <v>4294</v>
      </c>
      <c r="QR56" s="1">
        <v>4556</v>
      </c>
      <c r="QS56" s="1">
        <v>4740</v>
      </c>
      <c r="QT56" s="1">
        <v>5249</v>
      </c>
      <c r="QU56" s="1">
        <v>4139</v>
      </c>
      <c r="QW56" s="1" t="s">
        <v>203</v>
      </c>
      <c r="QX56" s="1">
        <v>56</v>
      </c>
      <c r="QY56" s="1">
        <v>1857</v>
      </c>
      <c r="QZ56" s="1">
        <v>2300</v>
      </c>
      <c r="RA56" s="1">
        <v>2467</v>
      </c>
      <c r="RB56" s="1">
        <v>3086</v>
      </c>
      <c r="RC56" s="1">
        <v>4862</v>
      </c>
      <c r="RD56" s="1">
        <v>5451</v>
      </c>
      <c r="RE56" s="1">
        <v>5481</v>
      </c>
      <c r="RF56" s="1">
        <v>4356</v>
      </c>
      <c r="RG56" s="1">
        <v>3184</v>
      </c>
    </row>
    <row r="57" spans="417:475" ht="136">
      <c r="PA57" s="1" t="s">
        <v>204</v>
      </c>
      <c r="PB57" s="1">
        <v>57</v>
      </c>
      <c r="PC57" s="1">
        <v>2018</v>
      </c>
      <c r="PD57" s="1">
        <v>2536</v>
      </c>
      <c r="PE57" s="1">
        <v>2858</v>
      </c>
      <c r="PF57" s="1">
        <v>3575</v>
      </c>
      <c r="PG57" s="1">
        <v>4187</v>
      </c>
      <c r="PH57" s="1">
        <v>4344</v>
      </c>
      <c r="PI57" s="1">
        <v>4578</v>
      </c>
      <c r="PJ57" s="1">
        <v>4715</v>
      </c>
      <c r="PK57" s="1">
        <v>3479</v>
      </c>
      <c r="PM57" s="1" t="s">
        <v>204</v>
      </c>
      <c r="PN57" s="1">
        <v>57</v>
      </c>
      <c r="PO57" s="1">
        <v>9485</v>
      </c>
      <c r="PP57" s="1">
        <v>9066</v>
      </c>
      <c r="PQ57" s="1">
        <v>8998</v>
      </c>
      <c r="PR57" s="1">
        <v>9301</v>
      </c>
      <c r="PS57" s="1">
        <v>9176</v>
      </c>
      <c r="PT57" s="1">
        <v>9104</v>
      </c>
      <c r="PU57" s="1">
        <v>8923</v>
      </c>
      <c r="PV57" s="1">
        <v>6735</v>
      </c>
      <c r="PW57" s="1">
        <v>6193</v>
      </c>
      <c r="PY57" s="1" t="s">
        <v>204</v>
      </c>
      <c r="PZ57" s="1">
        <v>57</v>
      </c>
      <c r="QA57" s="1">
        <v>8577</v>
      </c>
      <c r="QB57" s="1">
        <v>8239</v>
      </c>
      <c r="QC57" s="1">
        <v>8134</v>
      </c>
      <c r="QD57" s="1">
        <v>8419</v>
      </c>
      <c r="QE57" s="1">
        <v>8218</v>
      </c>
      <c r="QF57" s="1">
        <v>8246</v>
      </c>
      <c r="QG57" s="1">
        <v>8164</v>
      </c>
      <c r="QH57" s="1">
        <v>7526</v>
      </c>
      <c r="QI57" s="1">
        <v>6678</v>
      </c>
      <c r="QK57" s="1" t="s">
        <v>204</v>
      </c>
      <c r="QL57" s="1">
        <v>57</v>
      </c>
      <c r="QM57" s="1">
        <v>2259</v>
      </c>
      <c r="QN57" s="1">
        <v>2800</v>
      </c>
      <c r="QO57" s="1">
        <v>3164</v>
      </c>
      <c r="QP57" s="1">
        <v>3948</v>
      </c>
      <c r="QQ57" s="1">
        <v>4420</v>
      </c>
      <c r="QR57" s="1">
        <v>4627</v>
      </c>
      <c r="QS57" s="1">
        <v>4798</v>
      </c>
      <c r="QT57" s="1">
        <v>5119</v>
      </c>
      <c r="QU57" s="1">
        <v>3908</v>
      </c>
      <c r="QW57" s="1" t="s">
        <v>204</v>
      </c>
      <c r="QX57" s="1">
        <v>57</v>
      </c>
      <c r="QY57" s="1">
        <v>2062</v>
      </c>
      <c r="QZ57" s="1">
        <v>2480</v>
      </c>
      <c r="RA57" s="1">
        <v>2656</v>
      </c>
      <c r="RB57" s="1">
        <v>3155</v>
      </c>
      <c r="RC57" s="1">
        <v>4766</v>
      </c>
      <c r="RD57" s="1">
        <v>5278</v>
      </c>
      <c r="RE57" s="1">
        <v>5324</v>
      </c>
      <c r="RF57" s="1">
        <v>4389</v>
      </c>
      <c r="RG57" s="1">
        <v>3244</v>
      </c>
    </row>
    <row r="58" spans="417:475" ht="136">
      <c r="PA58" s="1" t="s">
        <v>205</v>
      </c>
      <c r="PB58" s="1">
        <v>58</v>
      </c>
      <c r="PC58" s="1">
        <v>2354</v>
      </c>
      <c r="PD58" s="1">
        <v>2974</v>
      </c>
      <c r="PE58" s="1">
        <v>3186</v>
      </c>
      <c r="PF58" s="1">
        <v>4019</v>
      </c>
      <c r="PG58" s="1">
        <v>4451</v>
      </c>
      <c r="PH58" s="1">
        <v>4716</v>
      </c>
      <c r="PI58" s="1">
        <v>4747</v>
      </c>
      <c r="PJ58" s="1">
        <v>5399</v>
      </c>
      <c r="PK58" s="1">
        <v>4151</v>
      </c>
      <c r="PM58" s="1" t="s">
        <v>205</v>
      </c>
      <c r="PN58" s="1">
        <v>58</v>
      </c>
      <c r="PO58" s="1">
        <v>2622</v>
      </c>
      <c r="PP58" s="1">
        <v>3373</v>
      </c>
      <c r="PQ58" s="1">
        <v>3639</v>
      </c>
      <c r="PR58" s="1">
        <v>4658</v>
      </c>
      <c r="PS58" s="1">
        <v>5154</v>
      </c>
      <c r="PT58" s="1">
        <v>5382</v>
      </c>
      <c r="PU58" s="1">
        <v>5583</v>
      </c>
      <c r="PV58" s="1">
        <v>6224</v>
      </c>
      <c r="PW58" s="1">
        <v>4711</v>
      </c>
      <c r="PY58" s="1" t="s">
        <v>205</v>
      </c>
      <c r="PZ58" s="1">
        <v>58</v>
      </c>
      <c r="QA58" s="1">
        <v>8603</v>
      </c>
      <c r="QB58" s="1">
        <v>8492</v>
      </c>
      <c r="QC58" s="1">
        <v>8508</v>
      </c>
      <c r="QD58" s="1">
        <v>8842</v>
      </c>
      <c r="QE58" s="1">
        <v>8706</v>
      </c>
      <c r="QF58" s="1">
        <v>8789</v>
      </c>
      <c r="QG58" s="1">
        <v>8740</v>
      </c>
      <c r="QH58" s="1">
        <v>7885</v>
      </c>
      <c r="QI58" s="1">
        <v>6913</v>
      </c>
      <c r="QK58" s="1" t="s">
        <v>205</v>
      </c>
      <c r="QL58" s="1">
        <v>58</v>
      </c>
      <c r="QM58" s="1">
        <v>2516</v>
      </c>
      <c r="QN58" s="1">
        <v>3119</v>
      </c>
      <c r="QO58" s="1">
        <v>3420</v>
      </c>
      <c r="QP58" s="1">
        <v>4124</v>
      </c>
      <c r="QQ58" s="1">
        <v>4760</v>
      </c>
      <c r="QR58" s="1">
        <v>4822</v>
      </c>
      <c r="QS58" s="1">
        <v>5076</v>
      </c>
      <c r="QT58" s="1">
        <v>5682</v>
      </c>
      <c r="QU58" s="1">
        <v>4602</v>
      </c>
      <c r="QW58" s="1" t="s">
        <v>205</v>
      </c>
      <c r="QX58" s="1">
        <v>58</v>
      </c>
      <c r="QY58" s="1">
        <v>1890</v>
      </c>
      <c r="QZ58" s="1">
        <v>2323</v>
      </c>
      <c r="RA58" s="1">
        <v>2412</v>
      </c>
      <c r="RB58" s="1">
        <v>3107</v>
      </c>
      <c r="RC58" s="1">
        <v>4897</v>
      </c>
      <c r="RD58" s="1">
        <v>5490</v>
      </c>
      <c r="RE58" s="1">
        <v>5589</v>
      </c>
      <c r="RF58" s="1">
        <v>4310</v>
      </c>
      <c r="RG58" s="1">
        <v>3201</v>
      </c>
    </row>
    <row r="59" spans="417:475" ht="136">
      <c r="PA59" s="1" t="s">
        <v>206</v>
      </c>
      <c r="PB59" s="1">
        <v>59</v>
      </c>
      <c r="PC59" s="1">
        <v>2159</v>
      </c>
      <c r="PD59" s="1">
        <v>2755</v>
      </c>
      <c r="PE59" s="1">
        <v>2907</v>
      </c>
      <c r="PF59" s="1">
        <v>3712</v>
      </c>
      <c r="PG59" s="1">
        <v>4232</v>
      </c>
      <c r="PH59" s="1">
        <v>4416</v>
      </c>
      <c r="PI59" s="1">
        <v>4554</v>
      </c>
      <c r="PJ59" s="1">
        <v>5147</v>
      </c>
      <c r="PK59" s="1">
        <v>3925</v>
      </c>
      <c r="PM59" s="1" t="s">
        <v>206</v>
      </c>
      <c r="PN59" s="1">
        <v>59</v>
      </c>
      <c r="PO59" s="1">
        <v>2491</v>
      </c>
      <c r="PP59" s="1">
        <v>3235</v>
      </c>
      <c r="PQ59" s="1">
        <v>3361</v>
      </c>
      <c r="PR59" s="1">
        <v>4371</v>
      </c>
      <c r="PS59" s="1">
        <v>5121</v>
      </c>
      <c r="PT59" s="1">
        <v>5265</v>
      </c>
      <c r="PU59" s="1">
        <v>5503</v>
      </c>
      <c r="PV59" s="1">
        <v>6033</v>
      </c>
      <c r="PW59" s="1">
        <v>4548</v>
      </c>
      <c r="PY59" s="1" t="s">
        <v>206</v>
      </c>
      <c r="PZ59" s="1">
        <v>59</v>
      </c>
      <c r="QA59" s="1">
        <v>8332</v>
      </c>
      <c r="QB59" s="1">
        <v>8202</v>
      </c>
      <c r="QC59" s="1">
        <v>8239</v>
      </c>
      <c r="QD59" s="1">
        <v>8554</v>
      </c>
      <c r="QE59" s="1">
        <v>8403</v>
      </c>
      <c r="QF59" s="1">
        <v>8508</v>
      </c>
      <c r="QG59" s="1">
        <v>8468</v>
      </c>
      <c r="QH59" s="1">
        <v>7617</v>
      </c>
      <c r="QI59" s="1">
        <v>6649</v>
      </c>
      <c r="QK59" s="1" t="s">
        <v>206</v>
      </c>
      <c r="QL59" s="1">
        <v>59</v>
      </c>
      <c r="QM59" s="1">
        <v>2212</v>
      </c>
      <c r="QN59" s="1">
        <v>2783</v>
      </c>
      <c r="QO59" s="1">
        <v>2773</v>
      </c>
      <c r="QP59" s="1">
        <v>3651</v>
      </c>
      <c r="QQ59" s="1">
        <v>4662</v>
      </c>
      <c r="QR59" s="1">
        <v>4774</v>
      </c>
      <c r="QS59" s="1">
        <v>5017</v>
      </c>
      <c r="QT59" s="1">
        <v>5081</v>
      </c>
      <c r="QU59" s="1">
        <v>3827</v>
      </c>
      <c r="QW59" s="1" t="s">
        <v>206</v>
      </c>
      <c r="QX59" s="1">
        <v>59</v>
      </c>
      <c r="QY59" s="1">
        <v>1665</v>
      </c>
      <c r="QZ59" s="1">
        <v>2073</v>
      </c>
      <c r="RA59" s="1">
        <v>1969</v>
      </c>
      <c r="RB59" s="1">
        <v>2738</v>
      </c>
      <c r="RC59" s="1">
        <v>5490</v>
      </c>
      <c r="RD59" s="1">
        <v>6309</v>
      </c>
      <c r="RE59" s="1">
        <v>6243</v>
      </c>
      <c r="RF59" s="1">
        <v>4109</v>
      </c>
      <c r="RG59" s="1">
        <v>2917</v>
      </c>
    </row>
    <row r="60" spans="417:475" ht="136">
      <c r="PA60" s="1" t="s">
        <v>207</v>
      </c>
      <c r="PB60" s="1">
        <v>60</v>
      </c>
      <c r="PC60" s="1">
        <v>2101</v>
      </c>
      <c r="PD60" s="1">
        <v>2610</v>
      </c>
      <c r="PE60" s="1">
        <v>3281</v>
      </c>
      <c r="PF60" s="1">
        <v>3505</v>
      </c>
      <c r="PG60" s="1">
        <v>3583</v>
      </c>
      <c r="PH60" s="1">
        <v>3824</v>
      </c>
      <c r="PI60" s="1">
        <v>3804</v>
      </c>
      <c r="PJ60" s="1">
        <v>5031</v>
      </c>
      <c r="PK60" s="1">
        <v>3963</v>
      </c>
      <c r="PM60" s="1" t="s">
        <v>207</v>
      </c>
      <c r="PN60" s="1">
        <v>60</v>
      </c>
      <c r="PO60" s="1">
        <v>2573</v>
      </c>
      <c r="PP60" s="1">
        <v>3269</v>
      </c>
      <c r="PQ60" s="1">
        <v>4087</v>
      </c>
      <c r="PR60" s="1">
        <v>4477</v>
      </c>
      <c r="PS60" s="1">
        <v>4523</v>
      </c>
      <c r="PT60" s="1">
        <v>4610</v>
      </c>
      <c r="PU60" s="1">
        <v>4904</v>
      </c>
      <c r="PV60" s="1">
        <v>6276</v>
      </c>
      <c r="PW60" s="1">
        <v>4751</v>
      </c>
      <c r="PY60" s="1" t="s">
        <v>207</v>
      </c>
      <c r="PZ60" s="1">
        <v>60</v>
      </c>
      <c r="QA60" s="1">
        <v>8713</v>
      </c>
      <c r="QB60" s="1">
        <v>8534</v>
      </c>
      <c r="QC60" s="1">
        <v>8564</v>
      </c>
      <c r="QD60" s="1">
        <v>8893</v>
      </c>
      <c r="QE60" s="1">
        <v>8764</v>
      </c>
      <c r="QF60" s="1">
        <v>8772</v>
      </c>
      <c r="QG60" s="1">
        <v>8701</v>
      </c>
      <c r="QH60" s="1">
        <v>7771</v>
      </c>
      <c r="QI60" s="1">
        <v>6927</v>
      </c>
      <c r="QK60" s="1" t="s">
        <v>207</v>
      </c>
      <c r="QL60" s="1">
        <v>60</v>
      </c>
      <c r="QM60" s="1">
        <v>2364</v>
      </c>
      <c r="QN60" s="1">
        <v>2950</v>
      </c>
      <c r="QO60" s="1">
        <v>3621</v>
      </c>
      <c r="QP60" s="1">
        <v>3983</v>
      </c>
      <c r="QQ60" s="1">
        <v>4178</v>
      </c>
      <c r="QR60" s="1">
        <v>4209</v>
      </c>
      <c r="QS60" s="1">
        <v>4341</v>
      </c>
      <c r="QT60" s="1">
        <v>5792</v>
      </c>
      <c r="QU60" s="1">
        <v>4713</v>
      </c>
      <c r="QW60" s="1" t="s">
        <v>207</v>
      </c>
      <c r="QX60" s="1">
        <v>60</v>
      </c>
      <c r="QY60" s="1">
        <v>2026</v>
      </c>
      <c r="QZ60" s="1">
        <v>2431</v>
      </c>
      <c r="RA60" s="1">
        <v>2487</v>
      </c>
      <c r="RB60" s="1">
        <v>3011</v>
      </c>
      <c r="RC60" s="1">
        <v>4594</v>
      </c>
      <c r="RD60" s="1">
        <v>5003</v>
      </c>
      <c r="RE60" s="1">
        <v>5063</v>
      </c>
      <c r="RF60" s="1">
        <v>4142</v>
      </c>
      <c r="RG60" s="1">
        <v>3190</v>
      </c>
    </row>
    <row r="61" spans="417:475" ht="136">
      <c r="PA61" s="1" t="s">
        <v>208</v>
      </c>
      <c r="PB61" s="1">
        <v>61</v>
      </c>
      <c r="PC61" s="1">
        <v>2043</v>
      </c>
      <c r="PD61" s="1">
        <v>2549</v>
      </c>
      <c r="PE61" s="1">
        <v>3198</v>
      </c>
      <c r="PF61" s="1">
        <v>3438</v>
      </c>
      <c r="PG61" s="1">
        <v>3524</v>
      </c>
      <c r="PH61" s="1">
        <v>3627</v>
      </c>
      <c r="PI61" s="1">
        <v>3877</v>
      </c>
      <c r="PJ61" s="1">
        <v>4996</v>
      </c>
      <c r="PK61" s="1">
        <v>3935</v>
      </c>
      <c r="PM61" s="1" t="s">
        <v>208</v>
      </c>
      <c r="PN61" s="1">
        <v>61</v>
      </c>
      <c r="PO61" s="1">
        <v>2453</v>
      </c>
      <c r="PP61" s="1">
        <v>3169</v>
      </c>
      <c r="PQ61" s="1">
        <v>3971</v>
      </c>
      <c r="PR61" s="1">
        <v>4362</v>
      </c>
      <c r="PS61" s="1">
        <v>4451</v>
      </c>
      <c r="PT61" s="1">
        <v>4639</v>
      </c>
      <c r="PU61" s="1">
        <v>4691</v>
      </c>
      <c r="PV61" s="1">
        <v>6083</v>
      </c>
      <c r="PW61" s="1">
        <v>4765</v>
      </c>
      <c r="PY61" s="1" t="s">
        <v>208</v>
      </c>
      <c r="PZ61" s="1">
        <v>61</v>
      </c>
      <c r="QA61" s="1">
        <v>8648</v>
      </c>
      <c r="QB61" s="1">
        <v>8458</v>
      </c>
      <c r="QC61" s="1">
        <v>8446</v>
      </c>
      <c r="QD61" s="1">
        <v>8754</v>
      </c>
      <c r="QE61" s="1">
        <v>8694</v>
      </c>
      <c r="QF61" s="1">
        <v>8665</v>
      </c>
      <c r="QG61" s="1">
        <v>8611</v>
      </c>
      <c r="QH61" s="1">
        <v>7668</v>
      </c>
      <c r="QI61" s="1">
        <v>6814</v>
      </c>
      <c r="QK61" s="1" t="s">
        <v>208</v>
      </c>
      <c r="QL61" s="1">
        <v>61</v>
      </c>
      <c r="QM61" s="1">
        <v>2592</v>
      </c>
      <c r="QN61" s="1">
        <v>3235</v>
      </c>
      <c r="QO61" s="1">
        <v>3975</v>
      </c>
      <c r="QP61" s="1">
        <v>4310</v>
      </c>
      <c r="QQ61" s="1">
        <v>4354</v>
      </c>
      <c r="QR61" s="1">
        <v>4474</v>
      </c>
      <c r="QS61" s="1">
        <v>4691</v>
      </c>
      <c r="QT61" s="1">
        <v>6123</v>
      </c>
      <c r="QU61" s="1">
        <v>4980</v>
      </c>
      <c r="QW61" s="1" t="s">
        <v>208</v>
      </c>
      <c r="QX61" s="1">
        <v>61</v>
      </c>
      <c r="QY61" s="1">
        <v>1952</v>
      </c>
      <c r="QZ61" s="1">
        <v>2334</v>
      </c>
      <c r="RA61" s="1">
        <v>2454</v>
      </c>
      <c r="RB61" s="1">
        <v>2996</v>
      </c>
      <c r="RC61" s="1">
        <v>4759</v>
      </c>
      <c r="RD61" s="1">
        <v>5304</v>
      </c>
      <c r="RE61" s="1">
        <v>5247</v>
      </c>
      <c r="RF61" s="1">
        <v>4151</v>
      </c>
      <c r="RG61" s="1">
        <v>3168</v>
      </c>
    </row>
    <row r="62" spans="417:475" ht="136">
      <c r="PA62" s="1" t="s">
        <v>209</v>
      </c>
      <c r="PB62" s="1">
        <v>62</v>
      </c>
      <c r="PC62" s="1">
        <v>2378</v>
      </c>
      <c r="PD62" s="1">
        <v>2924</v>
      </c>
      <c r="PE62" s="1">
        <v>3646</v>
      </c>
      <c r="PF62" s="1">
        <v>3838</v>
      </c>
      <c r="PG62" s="1">
        <v>3938</v>
      </c>
      <c r="PH62" s="1">
        <v>4075</v>
      </c>
      <c r="PI62" s="1">
        <v>4204</v>
      </c>
      <c r="PJ62" s="1">
        <v>5421</v>
      </c>
      <c r="PK62" s="1">
        <v>4180</v>
      </c>
      <c r="PM62" s="1" t="s">
        <v>209</v>
      </c>
      <c r="PN62" s="1">
        <v>62</v>
      </c>
      <c r="PO62" s="1">
        <v>2869</v>
      </c>
      <c r="PP62" s="1">
        <v>3693</v>
      </c>
      <c r="PQ62" s="1">
        <v>4539</v>
      </c>
      <c r="PR62" s="1">
        <v>4877</v>
      </c>
      <c r="PS62" s="1">
        <v>5025</v>
      </c>
      <c r="PT62" s="1">
        <v>5118</v>
      </c>
      <c r="PU62" s="1">
        <v>5077</v>
      </c>
      <c r="PV62" s="1">
        <v>6563</v>
      </c>
      <c r="PW62" s="1">
        <v>5096</v>
      </c>
      <c r="PY62" s="1" t="s">
        <v>209</v>
      </c>
      <c r="PZ62" s="1">
        <v>62</v>
      </c>
      <c r="QA62" s="1">
        <v>8474</v>
      </c>
      <c r="QB62" s="1">
        <v>8313</v>
      </c>
      <c r="QC62" s="1">
        <v>8278</v>
      </c>
      <c r="QD62" s="1">
        <v>8626</v>
      </c>
      <c r="QE62" s="1">
        <v>8512</v>
      </c>
      <c r="QF62" s="1">
        <v>8553</v>
      </c>
      <c r="QG62" s="1">
        <v>8500</v>
      </c>
      <c r="QH62" s="1">
        <v>7576</v>
      </c>
      <c r="QI62" s="1">
        <v>6739</v>
      </c>
      <c r="QK62" s="1" t="s">
        <v>209</v>
      </c>
      <c r="QL62" s="1">
        <v>62</v>
      </c>
      <c r="QM62" s="1">
        <v>2829</v>
      </c>
      <c r="QN62" s="1">
        <v>3512</v>
      </c>
      <c r="QO62" s="1">
        <v>4254</v>
      </c>
      <c r="QP62" s="1">
        <v>4695</v>
      </c>
      <c r="QQ62" s="1">
        <v>4781</v>
      </c>
      <c r="QR62" s="1">
        <v>4854</v>
      </c>
      <c r="QS62" s="1">
        <v>4906</v>
      </c>
      <c r="QT62" s="1">
        <v>6400</v>
      </c>
      <c r="QU62" s="1">
        <v>5262</v>
      </c>
      <c r="QW62" s="1" t="s">
        <v>209</v>
      </c>
      <c r="QX62" s="1">
        <v>62</v>
      </c>
      <c r="QY62" s="1">
        <v>1939</v>
      </c>
      <c r="QZ62" s="1">
        <v>2326</v>
      </c>
      <c r="RA62" s="1">
        <v>2333</v>
      </c>
      <c r="RB62" s="1">
        <v>2905</v>
      </c>
      <c r="RC62" s="1">
        <v>4752</v>
      </c>
      <c r="RD62" s="1">
        <v>5263</v>
      </c>
      <c r="RE62" s="1">
        <v>5272</v>
      </c>
      <c r="RF62" s="1">
        <v>4010</v>
      </c>
      <c r="RG62" s="1">
        <v>3033</v>
      </c>
    </row>
    <row r="63" spans="417:475" ht="136">
      <c r="PA63" s="1" t="s">
        <v>210</v>
      </c>
      <c r="PB63" s="1">
        <v>63</v>
      </c>
      <c r="PC63" s="1">
        <v>2268</v>
      </c>
      <c r="PD63" s="1">
        <v>2824</v>
      </c>
      <c r="PE63" s="1">
        <v>3523</v>
      </c>
      <c r="PF63" s="1">
        <v>3775</v>
      </c>
      <c r="PG63" s="1">
        <v>3875</v>
      </c>
      <c r="PH63" s="1">
        <v>3957</v>
      </c>
      <c r="PI63" s="1">
        <v>4041</v>
      </c>
      <c r="PJ63" s="1">
        <v>5411</v>
      </c>
      <c r="PK63" s="1">
        <v>4127</v>
      </c>
      <c r="PM63" s="1" t="s">
        <v>210</v>
      </c>
      <c r="PN63" s="1">
        <v>63</v>
      </c>
      <c r="PO63" s="1">
        <v>2465</v>
      </c>
      <c r="PP63" s="1">
        <v>3177</v>
      </c>
      <c r="PQ63" s="1">
        <v>3984</v>
      </c>
      <c r="PR63" s="1">
        <v>4275</v>
      </c>
      <c r="PS63" s="1">
        <v>4492</v>
      </c>
      <c r="PT63" s="1">
        <v>4646</v>
      </c>
      <c r="PU63" s="1">
        <v>4681</v>
      </c>
      <c r="PV63" s="1">
        <v>6310</v>
      </c>
      <c r="PW63" s="1">
        <v>4481</v>
      </c>
      <c r="PY63" s="1" t="s">
        <v>210</v>
      </c>
      <c r="PZ63" s="1">
        <v>63</v>
      </c>
      <c r="QA63" s="1">
        <v>8643</v>
      </c>
      <c r="QB63" s="1">
        <v>8494</v>
      </c>
      <c r="QC63" s="1">
        <v>8513</v>
      </c>
      <c r="QD63" s="1">
        <v>8877</v>
      </c>
      <c r="QE63" s="1">
        <v>8687</v>
      </c>
      <c r="QF63" s="1">
        <v>8751</v>
      </c>
      <c r="QG63" s="1">
        <v>8674</v>
      </c>
      <c r="QH63" s="1">
        <v>7964</v>
      </c>
      <c r="QI63" s="1">
        <v>6997</v>
      </c>
      <c r="QK63" s="1" t="s">
        <v>210</v>
      </c>
      <c r="QL63" s="1">
        <v>63</v>
      </c>
      <c r="QM63" s="1">
        <v>2364</v>
      </c>
      <c r="QN63" s="1">
        <v>2931</v>
      </c>
      <c r="QO63" s="1">
        <v>3622</v>
      </c>
      <c r="QP63" s="1">
        <v>3931</v>
      </c>
      <c r="QQ63" s="1">
        <v>4062</v>
      </c>
      <c r="QR63" s="1">
        <v>4198</v>
      </c>
      <c r="QS63" s="1">
        <v>4250</v>
      </c>
      <c r="QT63" s="1">
        <v>5762</v>
      </c>
      <c r="QU63" s="1">
        <v>4394</v>
      </c>
      <c r="QW63" s="1" t="s">
        <v>210</v>
      </c>
      <c r="QX63" s="1">
        <v>63</v>
      </c>
      <c r="QY63" s="1">
        <v>2016</v>
      </c>
      <c r="QZ63" s="1">
        <v>2420</v>
      </c>
      <c r="RA63" s="1">
        <v>2522</v>
      </c>
      <c r="RB63" s="1">
        <v>3087</v>
      </c>
      <c r="RC63" s="1">
        <v>4589</v>
      </c>
      <c r="RD63" s="1">
        <v>5077</v>
      </c>
      <c r="RE63" s="1">
        <v>5196</v>
      </c>
      <c r="RF63" s="1">
        <v>4239</v>
      </c>
      <c r="RG63" s="1">
        <v>3172</v>
      </c>
    </row>
    <row r="64" spans="417:475" ht="136">
      <c r="PA64" s="1" t="s">
        <v>211</v>
      </c>
      <c r="PB64" s="1">
        <v>64</v>
      </c>
      <c r="PC64" s="1">
        <v>2506</v>
      </c>
      <c r="PD64" s="1">
        <v>3138</v>
      </c>
      <c r="PE64" s="1">
        <v>3836</v>
      </c>
      <c r="PF64" s="1">
        <v>4152</v>
      </c>
      <c r="PG64" s="1">
        <v>4190</v>
      </c>
      <c r="PH64" s="1">
        <v>4308</v>
      </c>
      <c r="PI64" s="1">
        <v>4402</v>
      </c>
      <c r="PJ64" s="1">
        <v>5752</v>
      </c>
      <c r="PK64" s="1">
        <v>4294</v>
      </c>
      <c r="PM64" s="1" t="s">
        <v>211</v>
      </c>
      <c r="PN64" s="1">
        <v>64</v>
      </c>
      <c r="PO64" s="1">
        <v>2741</v>
      </c>
      <c r="PP64" s="1">
        <v>3546</v>
      </c>
      <c r="PQ64" s="1">
        <v>4353</v>
      </c>
      <c r="PR64" s="1">
        <v>4668</v>
      </c>
      <c r="PS64" s="1">
        <v>4844</v>
      </c>
      <c r="PT64" s="1">
        <v>4917</v>
      </c>
      <c r="PU64" s="1">
        <v>5031</v>
      </c>
      <c r="PV64" s="1">
        <v>6662</v>
      </c>
      <c r="PW64" s="1">
        <v>4790</v>
      </c>
      <c r="PY64" s="1" t="s">
        <v>211</v>
      </c>
      <c r="PZ64" s="1">
        <v>64</v>
      </c>
      <c r="QA64" s="1">
        <v>8807</v>
      </c>
      <c r="QB64" s="1">
        <v>8677</v>
      </c>
      <c r="QC64" s="1">
        <v>8724</v>
      </c>
      <c r="QD64" s="1">
        <v>9123</v>
      </c>
      <c r="QE64" s="1">
        <v>8931</v>
      </c>
      <c r="QF64" s="1">
        <v>9014</v>
      </c>
      <c r="QG64" s="1">
        <v>8958</v>
      </c>
      <c r="QH64" s="1">
        <v>8133</v>
      </c>
      <c r="QI64" s="1">
        <v>7189</v>
      </c>
      <c r="QK64" s="1" t="s">
        <v>211</v>
      </c>
      <c r="QL64" s="1">
        <v>64</v>
      </c>
      <c r="QM64" s="1">
        <v>2601</v>
      </c>
      <c r="QN64" s="1">
        <v>3196</v>
      </c>
      <c r="QO64" s="1">
        <v>3876</v>
      </c>
      <c r="QP64" s="1">
        <v>4278</v>
      </c>
      <c r="QQ64" s="1">
        <v>4321</v>
      </c>
      <c r="QR64" s="1">
        <v>4522</v>
      </c>
      <c r="QS64" s="1">
        <v>4468</v>
      </c>
      <c r="QT64" s="1">
        <v>6036</v>
      </c>
      <c r="QU64" s="1">
        <v>4524</v>
      </c>
      <c r="QW64" s="1" t="s">
        <v>211</v>
      </c>
      <c r="QX64" s="1">
        <v>64</v>
      </c>
      <c r="QY64" s="1">
        <v>2213</v>
      </c>
      <c r="QZ64" s="1">
        <v>2627</v>
      </c>
      <c r="RA64" s="1">
        <v>2680</v>
      </c>
      <c r="RB64" s="1">
        <v>3294</v>
      </c>
      <c r="RC64" s="1">
        <v>4593</v>
      </c>
      <c r="RD64" s="1">
        <v>4983</v>
      </c>
      <c r="RE64" s="1">
        <v>4920</v>
      </c>
      <c r="RF64" s="1">
        <v>4422</v>
      </c>
      <c r="RG64" s="1">
        <v>3445</v>
      </c>
    </row>
    <row r="65" spans="417:475" ht="136">
      <c r="PA65" s="1" t="s">
        <v>212</v>
      </c>
      <c r="PB65" s="1">
        <v>65</v>
      </c>
      <c r="PC65" s="1">
        <v>2393</v>
      </c>
      <c r="PD65" s="1">
        <v>3026</v>
      </c>
      <c r="PE65" s="1">
        <v>3795</v>
      </c>
      <c r="PF65" s="1">
        <v>4057</v>
      </c>
      <c r="PG65" s="1">
        <v>4182</v>
      </c>
      <c r="PH65" s="1">
        <v>4298</v>
      </c>
      <c r="PI65" s="1">
        <v>4387</v>
      </c>
      <c r="PJ65" s="1">
        <v>5725</v>
      </c>
      <c r="PK65" s="1">
        <v>4106</v>
      </c>
      <c r="PM65" s="1" t="s">
        <v>212</v>
      </c>
      <c r="PN65" s="1">
        <v>65</v>
      </c>
      <c r="PO65" s="1">
        <v>2970</v>
      </c>
      <c r="PP65" s="1">
        <v>3897</v>
      </c>
      <c r="PQ65" s="1">
        <v>4840</v>
      </c>
      <c r="PR65" s="1">
        <v>5202</v>
      </c>
      <c r="PS65" s="1">
        <v>5296</v>
      </c>
      <c r="PT65" s="1">
        <v>5521</v>
      </c>
      <c r="PU65" s="1">
        <v>5505</v>
      </c>
      <c r="PV65" s="1">
        <v>7269</v>
      </c>
      <c r="PW65" s="1">
        <v>4959</v>
      </c>
      <c r="PY65" s="1" t="s">
        <v>212</v>
      </c>
      <c r="PZ65" s="1">
        <v>65</v>
      </c>
      <c r="QA65" s="1">
        <v>8531</v>
      </c>
      <c r="QB65" s="1">
        <v>8385</v>
      </c>
      <c r="QC65" s="1">
        <v>8404</v>
      </c>
      <c r="QD65" s="1">
        <v>8745</v>
      </c>
      <c r="QE65" s="1">
        <v>8612</v>
      </c>
      <c r="QF65" s="1">
        <v>8702</v>
      </c>
      <c r="QG65" s="1">
        <v>8581</v>
      </c>
      <c r="QH65" s="1">
        <v>7899</v>
      </c>
      <c r="QI65" s="1">
        <v>7000</v>
      </c>
      <c r="QK65" s="1" t="s">
        <v>212</v>
      </c>
      <c r="QL65" s="1">
        <v>65</v>
      </c>
      <c r="QM65" s="1">
        <v>1760</v>
      </c>
      <c r="QN65" s="1">
        <v>1946</v>
      </c>
      <c r="QO65" s="1">
        <v>2129</v>
      </c>
      <c r="QP65" s="1">
        <v>2417</v>
      </c>
      <c r="QQ65" s="1">
        <v>2404</v>
      </c>
      <c r="QR65" s="1">
        <v>2478</v>
      </c>
      <c r="QS65" s="1">
        <v>2636</v>
      </c>
      <c r="QT65" s="1">
        <v>3503</v>
      </c>
      <c r="QU65" s="1">
        <v>2646</v>
      </c>
      <c r="QW65" s="1" t="s">
        <v>212</v>
      </c>
      <c r="QX65" s="1">
        <v>65</v>
      </c>
      <c r="QY65" s="1">
        <v>3350</v>
      </c>
      <c r="QZ65" s="1">
        <v>4223</v>
      </c>
      <c r="RA65" s="1">
        <v>5194</v>
      </c>
      <c r="RB65" s="1">
        <v>5615</v>
      </c>
      <c r="RC65" s="1">
        <v>5705</v>
      </c>
      <c r="RD65" s="1">
        <v>5851</v>
      </c>
      <c r="RE65" s="1">
        <v>5878</v>
      </c>
      <c r="RF65" s="1">
        <v>7557</v>
      </c>
      <c r="RG65" s="1">
        <v>5580</v>
      </c>
    </row>
    <row r="66" spans="417:475" ht="136">
      <c r="PA66" s="1" t="s">
        <v>213</v>
      </c>
      <c r="PB66" s="1">
        <v>66</v>
      </c>
      <c r="PC66" s="1">
        <v>2313</v>
      </c>
      <c r="PD66" s="1">
        <v>2935</v>
      </c>
      <c r="PE66" s="1">
        <v>3669</v>
      </c>
      <c r="PF66" s="1">
        <v>3921</v>
      </c>
      <c r="PG66" s="1">
        <v>4079</v>
      </c>
      <c r="PH66" s="1">
        <v>4171</v>
      </c>
      <c r="PI66" s="1">
        <v>4152</v>
      </c>
      <c r="PJ66" s="1">
        <v>5469</v>
      </c>
      <c r="PK66" s="1">
        <v>3979</v>
      </c>
      <c r="PM66" s="1" t="s">
        <v>213</v>
      </c>
      <c r="PN66" s="1">
        <v>66</v>
      </c>
      <c r="PO66" s="1">
        <v>2846</v>
      </c>
      <c r="PP66" s="1">
        <v>3746</v>
      </c>
      <c r="PQ66" s="1">
        <v>4677</v>
      </c>
      <c r="PR66" s="1">
        <v>5128</v>
      </c>
      <c r="PS66" s="1">
        <v>5349</v>
      </c>
      <c r="PT66" s="1">
        <v>5398</v>
      </c>
      <c r="PU66" s="1">
        <v>5472</v>
      </c>
      <c r="PV66" s="1">
        <v>7037</v>
      </c>
      <c r="PW66" s="1">
        <v>4906</v>
      </c>
      <c r="PY66" s="1" t="s">
        <v>213</v>
      </c>
      <c r="PZ66" s="1">
        <v>66</v>
      </c>
      <c r="QA66" s="1">
        <v>7968</v>
      </c>
      <c r="QB66" s="1">
        <v>7826</v>
      </c>
      <c r="QC66" s="1">
        <v>7833</v>
      </c>
      <c r="QD66" s="1">
        <v>8181</v>
      </c>
      <c r="QE66" s="1">
        <v>8074</v>
      </c>
      <c r="QF66" s="1">
        <v>8124</v>
      </c>
      <c r="QG66" s="1">
        <v>8085</v>
      </c>
      <c r="QH66" s="1">
        <v>7438</v>
      </c>
      <c r="QI66" s="1">
        <v>6564</v>
      </c>
      <c r="QK66" s="1" t="s">
        <v>213</v>
      </c>
      <c r="QL66" s="1">
        <v>66</v>
      </c>
      <c r="QM66" s="1">
        <v>1636</v>
      </c>
      <c r="QN66" s="1">
        <v>1746</v>
      </c>
      <c r="QO66" s="1">
        <v>1847</v>
      </c>
      <c r="QP66" s="1">
        <v>1897</v>
      </c>
      <c r="QQ66" s="1">
        <v>1925</v>
      </c>
      <c r="QR66" s="1">
        <v>1981</v>
      </c>
      <c r="QS66" s="1">
        <v>2025</v>
      </c>
      <c r="QT66" s="1">
        <v>2228</v>
      </c>
      <c r="QU66" s="1">
        <v>1863</v>
      </c>
      <c r="QW66" s="1" t="s">
        <v>213</v>
      </c>
      <c r="QX66" s="1">
        <v>66</v>
      </c>
      <c r="QY66" s="1">
        <v>3155</v>
      </c>
      <c r="QZ66" s="1">
        <v>3996</v>
      </c>
      <c r="RA66" s="1">
        <v>4943</v>
      </c>
      <c r="RB66" s="1">
        <v>5446</v>
      </c>
      <c r="RC66" s="1">
        <v>5451</v>
      </c>
      <c r="RD66" s="1">
        <v>5690</v>
      </c>
      <c r="RE66" s="1">
        <v>5651</v>
      </c>
      <c r="RF66" s="1">
        <v>7312</v>
      </c>
      <c r="RG66" s="1">
        <v>5557</v>
      </c>
    </row>
    <row r="67" spans="417:475" ht="136">
      <c r="PA67" s="1" t="s">
        <v>214</v>
      </c>
      <c r="PB67" s="1">
        <v>67</v>
      </c>
      <c r="PC67" s="1">
        <v>2284</v>
      </c>
      <c r="PD67" s="1">
        <v>2884</v>
      </c>
      <c r="PE67" s="1">
        <v>3579</v>
      </c>
      <c r="PF67" s="1">
        <v>3857</v>
      </c>
      <c r="PG67" s="1">
        <v>3956</v>
      </c>
      <c r="PH67" s="1">
        <v>4068</v>
      </c>
      <c r="PI67" s="1">
        <v>4130</v>
      </c>
      <c r="PJ67" s="1">
        <v>5279</v>
      </c>
      <c r="PK67" s="1">
        <v>3836</v>
      </c>
      <c r="PM67" s="1" t="s">
        <v>214</v>
      </c>
      <c r="PN67" s="1">
        <v>67</v>
      </c>
      <c r="PO67" s="1">
        <v>2791</v>
      </c>
      <c r="PP67" s="1">
        <v>3629</v>
      </c>
      <c r="PQ67" s="1">
        <v>4486</v>
      </c>
      <c r="PR67" s="1">
        <v>4973</v>
      </c>
      <c r="PS67" s="1">
        <v>5050</v>
      </c>
      <c r="PT67" s="1">
        <v>5227</v>
      </c>
      <c r="PU67" s="1">
        <v>5344</v>
      </c>
      <c r="PV67" s="1">
        <v>6898</v>
      </c>
      <c r="PW67" s="1">
        <v>4848</v>
      </c>
      <c r="PY67" s="1" t="s">
        <v>214</v>
      </c>
      <c r="PZ67" s="1">
        <v>67</v>
      </c>
      <c r="QA67" s="1">
        <v>7868</v>
      </c>
      <c r="QB67" s="1">
        <v>7685</v>
      </c>
      <c r="QC67" s="1">
        <v>7690</v>
      </c>
      <c r="QD67" s="1">
        <v>7980</v>
      </c>
      <c r="QE67" s="1">
        <v>7886</v>
      </c>
      <c r="QF67" s="1">
        <v>8022</v>
      </c>
      <c r="QG67" s="1">
        <v>7875</v>
      </c>
      <c r="QH67" s="1">
        <v>7085</v>
      </c>
      <c r="QI67" s="1">
        <v>6273</v>
      </c>
      <c r="QK67" s="1" t="s">
        <v>214</v>
      </c>
      <c r="QL67" s="1">
        <v>67</v>
      </c>
      <c r="QM67" s="1">
        <v>1802</v>
      </c>
      <c r="QN67" s="1">
        <v>1993</v>
      </c>
      <c r="QO67" s="1">
        <v>2215</v>
      </c>
      <c r="QP67" s="1">
        <v>2449</v>
      </c>
      <c r="QQ67" s="1">
        <v>2475</v>
      </c>
      <c r="QR67" s="1">
        <v>2609</v>
      </c>
      <c r="QS67" s="1">
        <v>2671</v>
      </c>
      <c r="QT67" s="1">
        <v>3464</v>
      </c>
      <c r="QU67" s="1">
        <v>2599</v>
      </c>
      <c r="QW67" s="1" t="s">
        <v>214</v>
      </c>
      <c r="QX67" s="1">
        <v>67</v>
      </c>
      <c r="QY67" s="1">
        <v>3431</v>
      </c>
      <c r="QZ67" s="1">
        <v>4227</v>
      </c>
      <c r="RA67" s="1">
        <v>5191</v>
      </c>
      <c r="RB67" s="1">
        <v>5630</v>
      </c>
      <c r="RC67" s="1">
        <v>5687</v>
      </c>
      <c r="RD67" s="1">
        <v>5844</v>
      </c>
      <c r="RE67" s="1">
        <v>5865</v>
      </c>
      <c r="RF67" s="1">
        <v>7541</v>
      </c>
      <c r="RG67" s="1">
        <v>5686</v>
      </c>
    </row>
    <row r="68" spans="417:475" ht="136">
      <c r="PA68" s="1" t="s">
        <v>215</v>
      </c>
      <c r="PB68" s="1">
        <v>68</v>
      </c>
      <c r="PC68" s="1">
        <v>2342</v>
      </c>
      <c r="PD68" s="1">
        <v>2929</v>
      </c>
      <c r="PE68" s="1">
        <v>3710</v>
      </c>
      <c r="PF68" s="1">
        <v>3911</v>
      </c>
      <c r="PG68" s="1">
        <v>4105</v>
      </c>
      <c r="PH68" s="1">
        <v>4148</v>
      </c>
      <c r="PI68" s="1">
        <v>4288</v>
      </c>
      <c r="PJ68" s="1">
        <v>5521</v>
      </c>
      <c r="PK68" s="1">
        <v>4193</v>
      </c>
      <c r="PM68" s="1" t="s">
        <v>215</v>
      </c>
      <c r="PN68" s="1">
        <v>68</v>
      </c>
      <c r="PO68" s="1">
        <v>2760</v>
      </c>
      <c r="PP68" s="1">
        <v>3567</v>
      </c>
      <c r="PQ68" s="1">
        <v>4426</v>
      </c>
      <c r="PR68" s="1">
        <v>4804</v>
      </c>
      <c r="PS68" s="1">
        <v>5004</v>
      </c>
      <c r="PT68" s="1">
        <v>5068</v>
      </c>
      <c r="PU68" s="1">
        <v>5134</v>
      </c>
      <c r="PV68" s="1">
        <v>6858</v>
      </c>
      <c r="PW68" s="1">
        <v>5020</v>
      </c>
      <c r="PY68" s="1" t="s">
        <v>215</v>
      </c>
      <c r="PZ68" s="1">
        <v>68</v>
      </c>
      <c r="QA68" s="1">
        <v>8417</v>
      </c>
      <c r="QB68" s="1">
        <v>8237</v>
      </c>
      <c r="QC68" s="1">
        <v>8178</v>
      </c>
      <c r="QD68" s="1">
        <v>8449</v>
      </c>
      <c r="QE68" s="1">
        <v>8384</v>
      </c>
      <c r="QF68" s="1">
        <v>8422</v>
      </c>
      <c r="QG68" s="1">
        <v>8359</v>
      </c>
      <c r="QH68" s="1">
        <v>7378</v>
      </c>
      <c r="QI68" s="1">
        <v>6536</v>
      </c>
      <c r="QK68" s="1" t="s">
        <v>215</v>
      </c>
      <c r="QL68" s="1">
        <v>68</v>
      </c>
      <c r="QM68" s="1">
        <v>2604</v>
      </c>
      <c r="QN68" s="1">
        <v>3275</v>
      </c>
      <c r="QO68" s="1">
        <v>4022</v>
      </c>
      <c r="QP68" s="1">
        <v>4376</v>
      </c>
      <c r="QQ68" s="1">
        <v>4412</v>
      </c>
      <c r="QR68" s="1">
        <v>4566</v>
      </c>
      <c r="QS68" s="1">
        <v>4655</v>
      </c>
      <c r="QT68" s="1">
        <v>6273</v>
      </c>
      <c r="QU68" s="1">
        <v>4805</v>
      </c>
      <c r="QW68" s="1" t="s">
        <v>215</v>
      </c>
      <c r="QX68" s="1">
        <v>68</v>
      </c>
      <c r="QY68" s="1">
        <v>1842</v>
      </c>
      <c r="QZ68" s="1">
        <v>2184</v>
      </c>
      <c r="RA68" s="1">
        <v>2091</v>
      </c>
      <c r="RB68" s="1">
        <v>2732</v>
      </c>
      <c r="RC68" s="1">
        <v>4820</v>
      </c>
      <c r="RD68" s="1">
        <v>5422</v>
      </c>
      <c r="RE68" s="1">
        <v>5483</v>
      </c>
      <c r="RF68" s="1">
        <v>3948</v>
      </c>
      <c r="RG68" s="1">
        <v>2888</v>
      </c>
    </row>
    <row r="69" spans="417:475" ht="136">
      <c r="PA69" s="1" t="s">
        <v>216</v>
      </c>
      <c r="PB69" s="1">
        <v>69</v>
      </c>
      <c r="PC69" s="1">
        <v>2392</v>
      </c>
      <c r="PD69" s="1">
        <v>3071</v>
      </c>
      <c r="PE69" s="1">
        <v>3858</v>
      </c>
      <c r="PF69" s="1">
        <v>4164</v>
      </c>
      <c r="PG69" s="1">
        <v>4202</v>
      </c>
      <c r="PH69" s="1">
        <v>4329</v>
      </c>
      <c r="PI69" s="1">
        <v>4380</v>
      </c>
      <c r="PJ69" s="1">
        <v>5775</v>
      </c>
      <c r="PK69" s="1">
        <v>4431</v>
      </c>
      <c r="PM69" s="1" t="s">
        <v>216</v>
      </c>
      <c r="PN69" s="1">
        <v>69</v>
      </c>
      <c r="PO69" s="1">
        <v>2860</v>
      </c>
      <c r="PP69" s="1">
        <v>3709</v>
      </c>
      <c r="PQ69" s="1">
        <v>4626</v>
      </c>
      <c r="PR69" s="1">
        <v>4992</v>
      </c>
      <c r="PS69" s="1">
        <v>5147</v>
      </c>
      <c r="PT69" s="1">
        <v>5293</v>
      </c>
      <c r="PU69" s="1">
        <v>5343</v>
      </c>
      <c r="PV69" s="1">
        <v>6912</v>
      </c>
      <c r="PW69" s="1">
        <v>5205</v>
      </c>
      <c r="PY69" s="1" t="s">
        <v>216</v>
      </c>
      <c r="PZ69" s="1">
        <v>69</v>
      </c>
      <c r="QA69" s="1">
        <v>7628</v>
      </c>
      <c r="QB69" s="1">
        <v>7484</v>
      </c>
      <c r="QC69" s="1">
        <v>7386</v>
      </c>
      <c r="QD69" s="1">
        <v>7746</v>
      </c>
      <c r="QE69" s="1">
        <v>7666</v>
      </c>
      <c r="QF69" s="1">
        <v>7740</v>
      </c>
      <c r="QG69" s="1">
        <v>7690</v>
      </c>
      <c r="QH69" s="1">
        <v>6771</v>
      </c>
      <c r="QI69" s="1">
        <v>5888</v>
      </c>
      <c r="QK69" s="1" t="s">
        <v>216</v>
      </c>
      <c r="QL69" s="1">
        <v>69</v>
      </c>
      <c r="QM69" s="1">
        <v>2614</v>
      </c>
      <c r="QN69" s="1">
        <v>3282</v>
      </c>
      <c r="QO69" s="1">
        <v>4090</v>
      </c>
      <c r="QP69" s="1">
        <v>4513</v>
      </c>
      <c r="QQ69" s="1">
        <v>4600</v>
      </c>
      <c r="QR69" s="1">
        <v>4816</v>
      </c>
      <c r="QS69" s="1">
        <v>4770</v>
      </c>
      <c r="QT69" s="1">
        <v>6383</v>
      </c>
      <c r="QU69" s="1">
        <v>5101</v>
      </c>
      <c r="QW69" s="1" t="s">
        <v>216</v>
      </c>
      <c r="QX69" s="1">
        <v>69</v>
      </c>
      <c r="QY69" s="1">
        <v>1827</v>
      </c>
      <c r="QZ69" s="1">
        <v>2183</v>
      </c>
      <c r="RA69" s="1">
        <v>2110</v>
      </c>
      <c r="RB69" s="1">
        <v>2786</v>
      </c>
      <c r="RC69" s="1">
        <v>4966</v>
      </c>
      <c r="RD69" s="1">
        <v>5549</v>
      </c>
      <c r="RE69" s="1">
        <v>5528</v>
      </c>
      <c r="RF69" s="1">
        <v>3982</v>
      </c>
      <c r="RG69" s="1">
        <v>2937</v>
      </c>
    </row>
    <row r="70" spans="417:475" ht="136">
      <c r="PA70" s="1" t="s">
        <v>217</v>
      </c>
      <c r="PB70" s="1">
        <v>70</v>
      </c>
      <c r="PC70" s="1">
        <v>2572</v>
      </c>
      <c r="PD70" s="1">
        <v>3179</v>
      </c>
      <c r="PE70" s="1">
        <v>3576</v>
      </c>
      <c r="PF70" s="1">
        <v>4118</v>
      </c>
      <c r="PG70" s="1">
        <v>4334</v>
      </c>
      <c r="PH70" s="1">
        <v>4427</v>
      </c>
      <c r="PI70" s="1">
        <v>4596</v>
      </c>
      <c r="PJ70" s="1">
        <v>5198</v>
      </c>
      <c r="PK70" s="1">
        <v>4041</v>
      </c>
      <c r="PM70" s="1" t="s">
        <v>217</v>
      </c>
      <c r="PN70" s="1">
        <v>70</v>
      </c>
      <c r="PO70" s="1">
        <v>2883</v>
      </c>
      <c r="PP70" s="1">
        <v>3681</v>
      </c>
      <c r="PQ70" s="1">
        <v>4122</v>
      </c>
      <c r="PR70" s="1">
        <v>4758</v>
      </c>
      <c r="PS70" s="1">
        <v>5065</v>
      </c>
      <c r="PT70" s="1">
        <v>5154</v>
      </c>
      <c r="PU70" s="1">
        <v>5341</v>
      </c>
      <c r="PV70" s="1">
        <v>6156</v>
      </c>
      <c r="PW70" s="1">
        <v>4610</v>
      </c>
      <c r="PY70" s="1" t="s">
        <v>217</v>
      </c>
      <c r="PZ70" s="1">
        <v>70</v>
      </c>
      <c r="QA70" s="1">
        <v>7306</v>
      </c>
      <c r="QB70" s="1">
        <v>7066</v>
      </c>
      <c r="QC70" s="1">
        <v>6986</v>
      </c>
      <c r="QD70" s="1">
        <v>7226</v>
      </c>
      <c r="QE70" s="1">
        <v>7185</v>
      </c>
      <c r="QF70" s="1">
        <v>7271</v>
      </c>
      <c r="QG70" s="1">
        <v>7137</v>
      </c>
      <c r="QH70" s="1">
        <v>6319</v>
      </c>
      <c r="QI70" s="1">
        <v>5449</v>
      </c>
      <c r="QK70" s="1" t="s">
        <v>217</v>
      </c>
      <c r="QL70" s="1">
        <v>70</v>
      </c>
      <c r="QM70" s="1">
        <v>2760</v>
      </c>
      <c r="QN70" s="1">
        <v>3385</v>
      </c>
      <c r="QO70" s="1">
        <v>3759</v>
      </c>
      <c r="QP70" s="1">
        <v>4494</v>
      </c>
      <c r="QQ70" s="1">
        <v>4601</v>
      </c>
      <c r="QR70" s="1">
        <v>4810</v>
      </c>
      <c r="QS70" s="1">
        <v>4882</v>
      </c>
      <c r="QT70" s="1">
        <v>5903</v>
      </c>
      <c r="QU70" s="1">
        <v>4694</v>
      </c>
      <c r="QW70" s="1" t="s">
        <v>217</v>
      </c>
      <c r="QX70" s="1">
        <v>70</v>
      </c>
      <c r="QY70" s="1">
        <v>1973</v>
      </c>
      <c r="QZ70" s="1">
        <v>2346</v>
      </c>
      <c r="RA70" s="1">
        <v>2368</v>
      </c>
      <c r="RB70" s="1">
        <v>2942</v>
      </c>
      <c r="RC70" s="1">
        <v>4487</v>
      </c>
      <c r="RD70" s="1">
        <v>4995</v>
      </c>
      <c r="RE70" s="1">
        <v>5008</v>
      </c>
      <c r="RF70" s="1">
        <v>4022</v>
      </c>
      <c r="RG70" s="1">
        <v>3047</v>
      </c>
    </row>
    <row r="71" spans="417:475" ht="136">
      <c r="PA71" s="1" t="s">
        <v>218</v>
      </c>
      <c r="PB71" s="1">
        <v>71</v>
      </c>
      <c r="PC71" s="1">
        <v>2156</v>
      </c>
      <c r="PD71" s="1">
        <v>2775</v>
      </c>
      <c r="PE71" s="1">
        <v>3554</v>
      </c>
      <c r="PF71" s="1">
        <v>3977</v>
      </c>
      <c r="PG71" s="1">
        <v>4153</v>
      </c>
      <c r="PH71" s="1">
        <v>4277</v>
      </c>
      <c r="PI71" s="1">
        <v>4316</v>
      </c>
      <c r="PJ71" s="1">
        <v>5178</v>
      </c>
      <c r="PK71" s="1">
        <v>4048</v>
      </c>
      <c r="PM71" s="1" t="s">
        <v>218</v>
      </c>
      <c r="PN71" s="1">
        <v>71</v>
      </c>
      <c r="PO71" s="1">
        <v>2418</v>
      </c>
      <c r="PP71" s="1">
        <v>3182</v>
      </c>
      <c r="PQ71" s="1">
        <v>4054</v>
      </c>
      <c r="PR71" s="1">
        <v>4721</v>
      </c>
      <c r="PS71" s="1">
        <v>4802</v>
      </c>
      <c r="PT71" s="1">
        <v>5008</v>
      </c>
      <c r="PU71" s="1">
        <v>5024</v>
      </c>
      <c r="PV71" s="1">
        <v>6018</v>
      </c>
      <c r="PW71" s="1">
        <v>4666</v>
      </c>
      <c r="PY71" s="1" t="s">
        <v>218</v>
      </c>
      <c r="PZ71" s="1">
        <v>71</v>
      </c>
      <c r="QA71" s="1">
        <v>7596</v>
      </c>
      <c r="QB71" s="1">
        <v>7405</v>
      </c>
      <c r="QC71" s="1">
        <v>7326</v>
      </c>
      <c r="QD71" s="1">
        <v>7568</v>
      </c>
      <c r="QE71" s="1">
        <v>7546</v>
      </c>
      <c r="QF71" s="1">
        <v>7574</v>
      </c>
      <c r="QG71" s="1">
        <v>7563</v>
      </c>
      <c r="QH71" s="1">
        <v>6568</v>
      </c>
      <c r="QI71" s="1">
        <v>5777</v>
      </c>
      <c r="QK71" s="1" t="s">
        <v>218</v>
      </c>
      <c r="QL71" s="1">
        <v>71</v>
      </c>
      <c r="QM71" s="1">
        <v>2437</v>
      </c>
      <c r="QN71" s="1">
        <v>3060</v>
      </c>
      <c r="QO71" s="1">
        <v>3718</v>
      </c>
      <c r="QP71" s="1">
        <v>4163</v>
      </c>
      <c r="QQ71" s="1">
        <v>4380</v>
      </c>
      <c r="QR71" s="1">
        <v>4506</v>
      </c>
      <c r="QS71" s="1">
        <v>4633</v>
      </c>
      <c r="QT71" s="1">
        <v>5699</v>
      </c>
      <c r="QU71" s="1">
        <v>4601</v>
      </c>
      <c r="QW71" s="1" t="s">
        <v>218</v>
      </c>
      <c r="QX71" s="1">
        <v>71</v>
      </c>
      <c r="QY71" s="1">
        <v>1909</v>
      </c>
      <c r="QZ71" s="1">
        <v>2291</v>
      </c>
      <c r="RA71" s="1">
        <v>2397</v>
      </c>
      <c r="RB71" s="1">
        <v>2989</v>
      </c>
      <c r="RC71" s="1">
        <v>4725</v>
      </c>
      <c r="RD71" s="1">
        <v>5277</v>
      </c>
      <c r="RE71" s="1">
        <v>5302</v>
      </c>
      <c r="RF71" s="1">
        <v>4123</v>
      </c>
      <c r="RG71" s="1">
        <v>3033</v>
      </c>
    </row>
    <row r="72" spans="417:475" ht="136">
      <c r="PA72" s="1" t="s">
        <v>219</v>
      </c>
      <c r="PB72" s="1">
        <v>72</v>
      </c>
      <c r="PC72" s="1">
        <v>2081</v>
      </c>
      <c r="PD72" s="1">
        <v>2668</v>
      </c>
      <c r="PE72" s="1">
        <v>3312</v>
      </c>
      <c r="PF72" s="1">
        <v>3798</v>
      </c>
      <c r="PG72" s="1">
        <v>4013</v>
      </c>
      <c r="PH72" s="1">
        <v>4175</v>
      </c>
      <c r="PI72" s="1">
        <v>4182</v>
      </c>
      <c r="PJ72" s="1">
        <v>5015</v>
      </c>
      <c r="PK72" s="1">
        <v>3871</v>
      </c>
      <c r="PM72" s="1" t="s">
        <v>219</v>
      </c>
      <c r="PN72" s="1">
        <v>72</v>
      </c>
      <c r="PO72" s="1">
        <v>2396</v>
      </c>
      <c r="PP72" s="1">
        <v>3162</v>
      </c>
      <c r="PQ72" s="1">
        <v>3864</v>
      </c>
      <c r="PR72" s="1">
        <v>4465</v>
      </c>
      <c r="PS72" s="1">
        <v>4719</v>
      </c>
      <c r="PT72" s="1">
        <v>4810</v>
      </c>
      <c r="PU72" s="1">
        <v>4991</v>
      </c>
      <c r="PV72" s="1">
        <v>5836</v>
      </c>
      <c r="PW72" s="1">
        <v>4493</v>
      </c>
      <c r="PY72" s="1" t="s">
        <v>219</v>
      </c>
      <c r="PZ72" s="1">
        <v>72</v>
      </c>
      <c r="QA72" s="1">
        <v>7810</v>
      </c>
      <c r="QB72" s="1">
        <v>7585</v>
      </c>
      <c r="QC72" s="1">
        <v>7496</v>
      </c>
      <c r="QD72" s="1">
        <v>7789</v>
      </c>
      <c r="QE72" s="1">
        <v>7668</v>
      </c>
      <c r="QF72" s="1">
        <v>7731</v>
      </c>
      <c r="QG72" s="1">
        <v>7656</v>
      </c>
      <c r="QH72" s="1">
        <v>6756</v>
      </c>
      <c r="QI72" s="1">
        <v>5936</v>
      </c>
      <c r="QK72" s="1" t="s">
        <v>219</v>
      </c>
      <c r="QL72" s="1">
        <v>72</v>
      </c>
      <c r="QM72" s="1">
        <v>2313</v>
      </c>
      <c r="QN72" s="1">
        <v>2941</v>
      </c>
      <c r="QO72" s="1">
        <v>3578</v>
      </c>
      <c r="QP72" s="1">
        <v>4196</v>
      </c>
      <c r="QQ72" s="1">
        <v>4346</v>
      </c>
      <c r="QR72" s="1">
        <v>4457</v>
      </c>
      <c r="QS72" s="1">
        <v>4551</v>
      </c>
      <c r="QT72" s="1">
        <v>5596</v>
      </c>
      <c r="QU72" s="1">
        <v>4497</v>
      </c>
      <c r="QW72" s="1" t="s">
        <v>219</v>
      </c>
      <c r="QX72" s="1">
        <v>72</v>
      </c>
      <c r="QY72" s="1">
        <v>1857</v>
      </c>
      <c r="QZ72" s="1">
        <v>2284</v>
      </c>
      <c r="RA72" s="1">
        <v>2343</v>
      </c>
      <c r="RB72" s="1">
        <v>2967</v>
      </c>
      <c r="RC72" s="1">
        <v>4965</v>
      </c>
      <c r="RD72" s="1">
        <v>5615</v>
      </c>
      <c r="RE72" s="1">
        <v>5588</v>
      </c>
      <c r="RF72" s="1">
        <v>4216</v>
      </c>
      <c r="RG72" s="1">
        <v>3081</v>
      </c>
    </row>
    <row r="73" spans="417:475" ht="136">
      <c r="PA73" s="1" t="s">
        <v>220</v>
      </c>
      <c r="PB73" s="1">
        <v>73</v>
      </c>
      <c r="PC73" s="1">
        <v>2638</v>
      </c>
      <c r="PD73" s="1">
        <v>3202</v>
      </c>
      <c r="PE73" s="1">
        <v>3621</v>
      </c>
      <c r="PF73" s="1">
        <v>4217</v>
      </c>
      <c r="PG73" s="1">
        <v>4369</v>
      </c>
      <c r="PH73" s="1">
        <v>4500</v>
      </c>
      <c r="PI73" s="1">
        <v>4632</v>
      </c>
      <c r="PJ73" s="1">
        <v>5276</v>
      </c>
      <c r="PK73" s="1">
        <v>4092</v>
      </c>
      <c r="PM73" s="1" t="s">
        <v>220</v>
      </c>
      <c r="PN73" s="1">
        <v>73</v>
      </c>
      <c r="PO73" s="1">
        <v>2966</v>
      </c>
      <c r="PP73" s="1">
        <v>3661</v>
      </c>
      <c r="PQ73" s="1">
        <v>4048</v>
      </c>
      <c r="PR73" s="1">
        <v>4742</v>
      </c>
      <c r="PS73" s="1">
        <v>4995</v>
      </c>
      <c r="PT73" s="1">
        <v>5156</v>
      </c>
      <c r="PU73" s="1">
        <v>5293</v>
      </c>
      <c r="PV73" s="1">
        <v>5973</v>
      </c>
      <c r="PW73" s="1">
        <v>4624</v>
      </c>
      <c r="PY73" s="1" t="s">
        <v>220</v>
      </c>
      <c r="PZ73" s="1">
        <v>73</v>
      </c>
      <c r="QA73" s="1">
        <v>8526</v>
      </c>
      <c r="QB73" s="1">
        <v>8376</v>
      </c>
      <c r="QC73" s="1">
        <v>8395</v>
      </c>
      <c r="QD73" s="1">
        <v>8776</v>
      </c>
      <c r="QE73" s="1">
        <v>8625</v>
      </c>
      <c r="QF73" s="1">
        <v>8697</v>
      </c>
      <c r="QG73" s="1">
        <v>8588</v>
      </c>
      <c r="QH73" s="1">
        <v>7712</v>
      </c>
      <c r="QI73" s="1">
        <v>6800</v>
      </c>
      <c r="QK73" s="1" t="s">
        <v>220</v>
      </c>
      <c r="QL73" s="1">
        <v>73</v>
      </c>
      <c r="QM73" s="1">
        <v>2803</v>
      </c>
      <c r="QN73" s="1">
        <v>3426</v>
      </c>
      <c r="QO73" s="1">
        <v>3734</v>
      </c>
      <c r="QP73" s="1">
        <v>4431</v>
      </c>
      <c r="QQ73" s="1">
        <v>4584</v>
      </c>
      <c r="QR73" s="1">
        <v>4820</v>
      </c>
      <c r="QS73" s="1">
        <v>4869</v>
      </c>
      <c r="QT73" s="1">
        <v>5893</v>
      </c>
      <c r="QU73" s="1">
        <v>4776</v>
      </c>
      <c r="QW73" s="1" t="s">
        <v>220</v>
      </c>
      <c r="QX73" s="1">
        <v>73</v>
      </c>
      <c r="QY73" s="1">
        <v>1945</v>
      </c>
      <c r="QZ73" s="1">
        <v>2286</v>
      </c>
      <c r="RA73" s="1">
        <v>2366</v>
      </c>
      <c r="RB73" s="1">
        <v>2965</v>
      </c>
      <c r="RC73" s="1">
        <v>4677</v>
      </c>
      <c r="RD73" s="1">
        <v>5215</v>
      </c>
      <c r="RE73" s="1">
        <v>5177</v>
      </c>
      <c r="RF73" s="1">
        <v>4046</v>
      </c>
      <c r="RG73" s="1">
        <v>3006</v>
      </c>
    </row>
    <row r="74" spans="417:475" ht="136">
      <c r="PA74" s="1" t="s">
        <v>221</v>
      </c>
      <c r="PB74" s="1">
        <v>74</v>
      </c>
      <c r="PC74" s="1">
        <v>2579</v>
      </c>
      <c r="PD74" s="1">
        <v>3193</v>
      </c>
      <c r="PE74" s="1">
        <v>3787</v>
      </c>
      <c r="PF74" s="1">
        <v>4295</v>
      </c>
      <c r="PG74" s="1">
        <v>4452</v>
      </c>
      <c r="PH74" s="1">
        <v>4609</v>
      </c>
      <c r="PI74" s="1">
        <v>4765</v>
      </c>
      <c r="PJ74" s="1">
        <v>5494</v>
      </c>
      <c r="PK74" s="1">
        <v>4323</v>
      </c>
      <c r="PM74" s="1" t="s">
        <v>221</v>
      </c>
      <c r="PN74" s="1">
        <v>74</v>
      </c>
      <c r="PO74" s="1">
        <v>2949</v>
      </c>
      <c r="PP74" s="1">
        <v>3743</v>
      </c>
      <c r="PQ74" s="1">
        <v>4323</v>
      </c>
      <c r="PR74" s="1">
        <v>5093</v>
      </c>
      <c r="PS74" s="1">
        <v>5284</v>
      </c>
      <c r="PT74" s="1">
        <v>5462</v>
      </c>
      <c r="PU74" s="1">
        <v>5613</v>
      </c>
      <c r="PV74" s="1">
        <v>6498</v>
      </c>
      <c r="PW74" s="1">
        <v>5016</v>
      </c>
      <c r="PY74" s="1" t="s">
        <v>221</v>
      </c>
      <c r="PZ74" s="1">
        <v>74</v>
      </c>
      <c r="QA74" s="1">
        <v>7109</v>
      </c>
      <c r="QB74" s="1">
        <v>6971</v>
      </c>
      <c r="QC74" s="1">
        <v>6924</v>
      </c>
      <c r="QD74" s="1">
        <v>7172</v>
      </c>
      <c r="QE74" s="1">
        <v>7146</v>
      </c>
      <c r="QF74" s="1">
        <v>7263</v>
      </c>
      <c r="QG74" s="1">
        <v>7203</v>
      </c>
      <c r="QH74" s="1">
        <v>6236</v>
      </c>
      <c r="QI74" s="1">
        <v>5299</v>
      </c>
      <c r="QK74" s="1" t="s">
        <v>221</v>
      </c>
      <c r="QL74" s="1">
        <v>74</v>
      </c>
      <c r="QM74" s="1">
        <v>2813</v>
      </c>
      <c r="QN74" s="1">
        <v>3487</v>
      </c>
      <c r="QO74" s="1">
        <v>4011</v>
      </c>
      <c r="QP74" s="1">
        <v>4685</v>
      </c>
      <c r="QQ74" s="1">
        <v>4856</v>
      </c>
      <c r="QR74" s="1">
        <v>5002</v>
      </c>
      <c r="QS74" s="1">
        <v>5061</v>
      </c>
      <c r="QT74" s="1">
        <v>6164</v>
      </c>
      <c r="QU74" s="1">
        <v>5095</v>
      </c>
      <c r="QW74" s="1" t="s">
        <v>221</v>
      </c>
      <c r="QX74" s="1">
        <v>74</v>
      </c>
      <c r="QY74" s="1">
        <v>1906</v>
      </c>
      <c r="QZ74" s="1">
        <v>2276</v>
      </c>
      <c r="RA74" s="1">
        <v>2343</v>
      </c>
      <c r="RB74" s="1">
        <v>2952</v>
      </c>
      <c r="RC74" s="1">
        <v>4783</v>
      </c>
      <c r="RD74" s="1">
        <v>5410</v>
      </c>
      <c r="RE74" s="1">
        <v>5445</v>
      </c>
      <c r="RF74" s="1">
        <v>4123</v>
      </c>
      <c r="RG74" s="1">
        <v>3064</v>
      </c>
    </row>
    <row r="75" spans="417:475" ht="136">
      <c r="PA75" s="1" t="s">
        <v>222</v>
      </c>
      <c r="PB75" s="1">
        <v>75</v>
      </c>
      <c r="PC75" s="1">
        <v>2578</v>
      </c>
      <c r="PD75" s="1">
        <v>3188</v>
      </c>
      <c r="PE75" s="1">
        <v>3736</v>
      </c>
      <c r="PF75" s="1">
        <v>4354</v>
      </c>
      <c r="PG75" s="1">
        <v>4513</v>
      </c>
      <c r="PH75" s="1">
        <v>4671</v>
      </c>
      <c r="PI75" s="1">
        <v>4755</v>
      </c>
      <c r="PJ75" s="1">
        <v>5458</v>
      </c>
      <c r="PK75" s="1">
        <v>4203</v>
      </c>
      <c r="PM75" s="1" t="s">
        <v>222</v>
      </c>
      <c r="PN75" s="1">
        <v>75</v>
      </c>
      <c r="PO75" s="1">
        <v>2963</v>
      </c>
      <c r="PP75" s="1">
        <v>3733</v>
      </c>
      <c r="PQ75" s="1">
        <v>4213</v>
      </c>
      <c r="PR75" s="1">
        <v>5054</v>
      </c>
      <c r="PS75" s="1">
        <v>5247</v>
      </c>
      <c r="PT75" s="1">
        <v>5462</v>
      </c>
      <c r="PU75" s="1">
        <v>5503</v>
      </c>
      <c r="PV75" s="1">
        <v>6455</v>
      </c>
      <c r="PW75" s="1">
        <v>4826</v>
      </c>
      <c r="PY75" s="1" t="s">
        <v>222</v>
      </c>
      <c r="PZ75" s="1">
        <v>75</v>
      </c>
      <c r="QA75" s="1">
        <v>7995</v>
      </c>
      <c r="QB75" s="1">
        <v>7842</v>
      </c>
      <c r="QC75" s="1">
        <v>7777</v>
      </c>
      <c r="QD75" s="1">
        <v>8146</v>
      </c>
      <c r="QE75" s="1">
        <v>8020</v>
      </c>
      <c r="QF75" s="1">
        <v>8131</v>
      </c>
      <c r="QG75" s="1">
        <v>7989</v>
      </c>
      <c r="QH75" s="1">
        <v>7119</v>
      </c>
      <c r="QI75" s="1">
        <v>6228</v>
      </c>
      <c r="QK75" s="1" t="s">
        <v>222</v>
      </c>
      <c r="QL75" s="1">
        <v>75</v>
      </c>
      <c r="QM75" s="1">
        <v>2708</v>
      </c>
      <c r="QN75" s="1">
        <v>3329</v>
      </c>
      <c r="QO75" s="1">
        <v>3872</v>
      </c>
      <c r="QP75" s="1">
        <v>4545</v>
      </c>
      <c r="QQ75" s="1">
        <v>4753</v>
      </c>
      <c r="QR75" s="1">
        <v>4870</v>
      </c>
      <c r="QS75" s="1">
        <v>5011</v>
      </c>
      <c r="QT75" s="1">
        <v>6065</v>
      </c>
      <c r="QU75" s="1">
        <v>4878</v>
      </c>
      <c r="QW75" s="1" t="s">
        <v>222</v>
      </c>
      <c r="QX75" s="1">
        <v>75</v>
      </c>
      <c r="QY75" s="1">
        <v>1996</v>
      </c>
      <c r="QZ75" s="1">
        <v>2392</v>
      </c>
      <c r="RA75" s="1">
        <v>2423</v>
      </c>
      <c r="RB75" s="1">
        <v>3062</v>
      </c>
      <c r="RC75" s="1">
        <v>4838</v>
      </c>
      <c r="RD75" s="1">
        <v>5294</v>
      </c>
      <c r="RE75" s="1">
        <v>5321</v>
      </c>
      <c r="RF75" s="1">
        <v>4295</v>
      </c>
      <c r="RG75" s="1">
        <v>3186</v>
      </c>
    </row>
    <row r="76" spans="417:475" ht="136">
      <c r="PA76" s="1" t="s">
        <v>223</v>
      </c>
      <c r="PB76" s="1">
        <v>76</v>
      </c>
      <c r="PC76" s="1">
        <v>2480</v>
      </c>
      <c r="PD76" s="1">
        <v>3078</v>
      </c>
      <c r="PE76" s="1">
        <v>3672</v>
      </c>
      <c r="PF76" s="1">
        <v>4031</v>
      </c>
      <c r="PG76" s="1">
        <v>4215</v>
      </c>
      <c r="PH76" s="1">
        <v>4398</v>
      </c>
      <c r="PI76" s="1">
        <v>4471</v>
      </c>
      <c r="PJ76" s="1">
        <v>5533</v>
      </c>
      <c r="PK76" s="1">
        <v>4642</v>
      </c>
      <c r="PM76" s="1" t="s">
        <v>223</v>
      </c>
      <c r="PN76" s="1">
        <v>76</v>
      </c>
      <c r="PO76" s="1">
        <v>1435</v>
      </c>
      <c r="PP76" s="1">
        <v>1580</v>
      </c>
      <c r="PQ76" s="1">
        <v>1623</v>
      </c>
      <c r="PR76" s="1">
        <v>1687</v>
      </c>
      <c r="PS76" s="1">
        <v>1712</v>
      </c>
      <c r="PT76" s="1">
        <v>1723</v>
      </c>
      <c r="PU76" s="1">
        <v>1727</v>
      </c>
      <c r="PV76" s="1">
        <v>1697</v>
      </c>
      <c r="PW76" s="1">
        <v>1518</v>
      </c>
      <c r="PY76" s="1" t="s">
        <v>223</v>
      </c>
      <c r="PZ76" s="1">
        <v>76</v>
      </c>
      <c r="QA76" s="1">
        <v>9083</v>
      </c>
      <c r="QB76" s="1">
        <v>8699</v>
      </c>
      <c r="QC76" s="1">
        <v>8616</v>
      </c>
      <c r="QD76" s="1">
        <v>8828</v>
      </c>
      <c r="QE76" s="1">
        <v>8619</v>
      </c>
      <c r="QF76" s="1">
        <v>8668</v>
      </c>
      <c r="QG76" s="1">
        <v>8549</v>
      </c>
      <c r="QH76" s="1">
        <v>7816</v>
      </c>
      <c r="QI76" s="1">
        <v>6951</v>
      </c>
      <c r="QK76" s="1" t="s">
        <v>223</v>
      </c>
      <c r="QL76" s="1">
        <v>76</v>
      </c>
      <c r="QM76" s="1">
        <v>2581</v>
      </c>
      <c r="QN76" s="1">
        <v>3160</v>
      </c>
      <c r="QO76" s="1">
        <v>3697</v>
      </c>
      <c r="QP76" s="1">
        <v>4203</v>
      </c>
      <c r="QQ76" s="1">
        <v>4353</v>
      </c>
      <c r="QR76" s="1">
        <v>4491</v>
      </c>
      <c r="QS76" s="1">
        <v>4651</v>
      </c>
      <c r="QT76" s="1">
        <v>5956</v>
      </c>
      <c r="QU76" s="1">
        <v>5053</v>
      </c>
      <c r="QW76" s="1" t="s">
        <v>223</v>
      </c>
      <c r="QX76" s="1">
        <v>76</v>
      </c>
      <c r="QY76" s="1">
        <v>1925</v>
      </c>
      <c r="QZ76" s="1">
        <v>2325</v>
      </c>
      <c r="RA76" s="1">
        <v>2477</v>
      </c>
      <c r="RB76" s="1">
        <v>2930</v>
      </c>
      <c r="RC76" s="1">
        <v>4356</v>
      </c>
      <c r="RD76" s="1">
        <v>4722</v>
      </c>
      <c r="RE76" s="1">
        <v>4874</v>
      </c>
      <c r="RF76" s="1">
        <v>4117</v>
      </c>
      <c r="RG76" s="1">
        <v>3274</v>
      </c>
    </row>
    <row r="77" spans="417:475" ht="136">
      <c r="PA77" s="1" t="s">
        <v>224</v>
      </c>
      <c r="PB77" s="1">
        <v>77</v>
      </c>
      <c r="PC77" s="1">
        <v>2507</v>
      </c>
      <c r="PD77" s="1">
        <v>3249</v>
      </c>
      <c r="PE77" s="1">
        <v>3916</v>
      </c>
      <c r="PF77" s="1">
        <v>4400</v>
      </c>
      <c r="PG77" s="1">
        <v>4628</v>
      </c>
      <c r="PH77" s="1">
        <v>4868</v>
      </c>
      <c r="PI77" s="1">
        <v>4993</v>
      </c>
      <c r="PJ77" s="1">
        <v>6019</v>
      </c>
      <c r="PK77" s="1">
        <v>5001</v>
      </c>
      <c r="PM77" s="1" t="s">
        <v>224</v>
      </c>
      <c r="PN77" s="1">
        <v>77</v>
      </c>
      <c r="PO77" s="1">
        <v>1433</v>
      </c>
      <c r="PP77" s="1">
        <v>1605</v>
      </c>
      <c r="PQ77" s="1">
        <v>1652</v>
      </c>
      <c r="PR77" s="1">
        <v>1702</v>
      </c>
      <c r="PS77" s="1">
        <v>1778</v>
      </c>
      <c r="PT77" s="1">
        <v>1794</v>
      </c>
      <c r="PU77" s="1">
        <v>1754</v>
      </c>
      <c r="PV77" s="1">
        <v>1725</v>
      </c>
      <c r="PW77" s="1">
        <v>1535</v>
      </c>
      <c r="PY77" s="1" t="s">
        <v>224</v>
      </c>
      <c r="PZ77" s="1">
        <v>77</v>
      </c>
      <c r="QA77" s="1">
        <v>9113</v>
      </c>
      <c r="QB77" s="1">
        <v>8816</v>
      </c>
      <c r="QC77" s="1">
        <v>8757</v>
      </c>
      <c r="QD77" s="1">
        <v>9030</v>
      </c>
      <c r="QE77" s="1">
        <v>8844</v>
      </c>
      <c r="QF77" s="1">
        <v>8897</v>
      </c>
      <c r="QG77" s="1">
        <v>8807</v>
      </c>
      <c r="QH77" s="1">
        <v>8133</v>
      </c>
      <c r="QI77" s="1">
        <v>7180</v>
      </c>
      <c r="QK77" s="1" t="s">
        <v>224</v>
      </c>
      <c r="QL77" s="1">
        <v>77</v>
      </c>
      <c r="QM77" s="1">
        <v>2594</v>
      </c>
      <c r="QN77" s="1">
        <v>3337</v>
      </c>
      <c r="QO77" s="1">
        <v>3916</v>
      </c>
      <c r="QP77" s="1">
        <v>4471</v>
      </c>
      <c r="QQ77" s="1">
        <v>4759</v>
      </c>
      <c r="QR77" s="1">
        <v>4822</v>
      </c>
      <c r="QS77" s="1">
        <v>5018</v>
      </c>
      <c r="QT77" s="1">
        <v>6297</v>
      </c>
      <c r="QU77" s="1">
        <v>5317</v>
      </c>
      <c r="QW77" s="1" t="s">
        <v>224</v>
      </c>
      <c r="QX77" s="1">
        <v>77</v>
      </c>
      <c r="QY77" s="1">
        <v>2129</v>
      </c>
      <c r="QZ77" s="1">
        <v>2604</v>
      </c>
      <c r="RA77" s="1">
        <v>2826</v>
      </c>
      <c r="RB77" s="1">
        <v>3340</v>
      </c>
      <c r="RC77" s="1">
        <v>4550</v>
      </c>
      <c r="RD77" s="1">
        <v>4939</v>
      </c>
      <c r="RE77" s="1">
        <v>4998</v>
      </c>
      <c r="RF77" s="1">
        <v>4526</v>
      </c>
      <c r="RG77" s="1">
        <v>3610</v>
      </c>
    </row>
    <row r="78" spans="417:475" ht="136">
      <c r="PA78" s="1" t="s">
        <v>225</v>
      </c>
      <c r="PB78" s="1">
        <v>78</v>
      </c>
      <c r="PC78" s="1">
        <v>2488</v>
      </c>
      <c r="PD78" s="1">
        <v>3144</v>
      </c>
      <c r="PE78" s="1">
        <v>3762</v>
      </c>
      <c r="PF78" s="1">
        <v>4055</v>
      </c>
      <c r="PG78" s="1">
        <v>4234</v>
      </c>
      <c r="PH78" s="1">
        <v>4456</v>
      </c>
      <c r="PI78" s="1">
        <v>4561</v>
      </c>
      <c r="PJ78" s="1">
        <v>5706</v>
      </c>
      <c r="PK78" s="1">
        <v>4784</v>
      </c>
      <c r="PM78" s="1" t="s">
        <v>225</v>
      </c>
      <c r="PN78" s="1">
        <v>78</v>
      </c>
      <c r="PO78" s="1">
        <v>1459</v>
      </c>
      <c r="PP78" s="1">
        <v>1603</v>
      </c>
      <c r="PQ78" s="1">
        <v>1647</v>
      </c>
      <c r="PR78" s="1">
        <v>1692</v>
      </c>
      <c r="PS78" s="1">
        <v>1713</v>
      </c>
      <c r="PT78" s="1">
        <v>1771</v>
      </c>
      <c r="PU78" s="1">
        <v>1716</v>
      </c>
      <c r="PV78" s="1">
        <v>1716</v>
      </c>
      <c r="PW78" s="1">
        <v>1514</v>
      </c>
      <c r="PY78" s="1" t="s">
        <v>225</v>
      </c>
      <c r="PZ78" s="1">
        <v>78</v>
      </c>
      <c r="QA78" s="1">
        <v>9193</v>
      </c>
      <c r="QB78" s="1">
        <v>8886</v>
      </c>
      <c r="QC78" s="1">
        <v>8818</v>
      </c>
      <c r="QD78" s="1">
        <v>9000</v>
      </c>
      <c r="QE78" s="1">
        <v>8774</v>
      </c>
      <c r="QF78" s="1">
        <v>8860</v>
      </c>
      <c r="QG78" s="1">
        <v>8819</v>
      </c>
      <c r="QH78" s="1">
        <v>8101</v>
      </c>
      <c r="QI78" s="1">
        <v>7184</v>
      </c>
      <c r="QK78" s="1" t="s">
        <v>225</v>
      </c>
      <c r="QL78" s="1">
        <v>78</v>
      </c>
      <c r="QM78" s="1">
        <v>2482</v>
      </c>
      <c r="QN78" s="1">
        <v>3065</v>
      </c>
      <c r="QO78" s="1">
        <v>3604</v>
      </c>
      <c r="QP78" s="1">
        <v>4082</v>
      </c>
      <c r="QQ78" s="1">
        <v>4273</v>
      </c>
      <c r="QR78" s="1">
        <v>4367</v>
      </c>
      <c r="QS78" s="1">
        <v>4527</v>
      </c>
      <c r="QT78" s="1">
        <v>5820</v>
      </c>
      <c r="QU78" s="1">
        <v>4916</v>
      </c>
      <c r="QW78" s="1" t="s">
        <v>225</v>
      </c>
      <c r="QX78" s="1">
        <v>78</v>
      </c>
      <c r="QY78" s="1">
        <v>1896</v>
      </c>
      <c r="QZ78" s="1">
        <v>2298</v>
      </c>
      <c r="RA78" s="1">
        <v>2386</v>
      </c>
      <c r="RB78" s="1">
        <v>2931</v>
      </c>
      <c r="RC78" s="1">
        <v>4494</v>
      </c>
      <c r="RD78" s="1">
        <v>4876</v>
      </c>
      <c r="RE78" s="1">
        <v>5018</v>
      </c>
      <c r="RF78" s="1">
        <v>4157</v>
      </c>
      <c r="RG78" s="1">
        <v>3236</v>
      </c>
    </row>
    <row r="79" spans="417:475" ht="136">
      <c r="PA79" s="1" t="s">
        <v>226</v>
      </c>
      <c r="PB79" s="1">
        <v>79</v>
      </c>
      <c r="PC79" s="1">
        <v>2655</v>
      </c>
      <c r="PD79" s="1">
        <v>3305</v>
      </c>
      <c r="PE79" s="1">
        <v>3858</v>
      </c>
      <c r="PF79" s="1">
        <v>4314</v>
      </c>
      <c r="PG79" s="1">
        <v>4458</v>
      </c>
      <c r="PH79" s="1">
        <v>4533</v>
      </c>
      <c r="PI79" s="1">
        <v>4689</v>
      </c>
      <c r="PJ79" s="1">
        <v>5766</v>
      </c>
      <c r="PK79" s="1">
        <v>4846</v>
      </c>
      <c r="PM79" s="1" t="s">
        <v>226</v>
      </c>
      <c r="PN79" s="1">
        <v>79</v>
      </c>
      <c r="PO79" s="1">
        <v>1538</v>
      </c>
      <c r="PP79" s="1">
        <v>1689</v>
      </c>
      <c r="PQ79" s="1">
        <v>1727</v>
      </c>
      <c r="PR79" s="1">
        <v>1853</v>
      </c>
      <c r="PS79" s="1">
        <v>1796</v>
      </c>
      <c r="PT79" s="1">
        <v>1821</v>
      </c>
      <c r="PU79" s="1">
        <v>1862</v>
      </c>
      <c r="PV79" s="1">
        <v>1819</v>
      </c>
      <c r="PW79" s="1">
        <v>1574</v>
      </c>
      <c r="PY79" s="1" t="s">
        <v>226</v>
      </c>
      <c r="PZ79" s="1">
        <v>79</v>
      </c>
      <c r="QA79" s="1">
        <v>8852</v>
      </c>
      <c r="QB79" s="1">
        <v>8531</v>
      </c>
      <c r="QC79" s="1">
        <v>8465</v>
      </c>
      <c r="QD79" s="1">
        <v>8646</v>
      </c>
      <c r="QE79" s="1">
        <v>8531</v>
      </c>
      <c r="QF79" s="1">
        <v>8597</v>
      </c>
      <c r="QG79" s="1">
        <v>8441</v>
      </c>
      <c r="QH79" s="1">
        <v>7829</v>
      </c>
      <c r="QI79" s="1">
        <v>6865</v>
      </c>
      <c r="QK79" s="1" t="s">
        <v>226</v>
      </c>
      <c r="QL79" s="1">
        <v>79</v>
      </c>
      <c r="QM79" s="1">
        <v>2638</v>
      </c>
      <c r="QN79" s="1">
        <v>3198</v>
      </c>
      <c r="QO79" s="1">
        <v>3677</v>
      </c>
      <c r="QP79" s="1">
        <v>4162</v>
      </c>
      <c r="QQ79" s="1">
        <v>4272</v>
      </c>
      <c r="QR79" s="1">
        <v>4479</v>
      </c>
      <c r="QS79" s="1">
        <v>4585</v>
      </c>
      <c r="QT79" s="1">
        <v>5858</v>
      </c>
      <c r="QU79" s="1">
        <v>4936</v>
      </c>
      <c r="QW79" s="1" t="s">
        <v>226</v>
      </c>
      <c r="QX79" s="1">
        <v>79</v>
      </c>
      <c r="QY79" s="1">
        <v>1993</v>
      </c>
      <c r="QZ79" s="1">
        <v>2445</v>
      </c>
      <c r="RA79" s="1">
        <v>2577</v>
      </c>
      <c r="RB79" s="1">
        <v>2997</v>
      </c>
      <c r="RC79" s="1">
        <v>4408</v>
      </c>
      <c r="RD79" s="1">
        <v>4913</v>
      </c>
      <c r="RE79" s="1">
        <v>4893</v>
      </c>
      <c r="RF79" s="1">
        <v>4178</v>
      </c>
      <c r="RG79" s="1">
        <v>3287</v>
      </c>
    </row>
    <row r="80" spans="417:475" ht="136">
      <c r="PA80" s="1" t="s">
        <v>227</v>
      </c>
      <c r="PB80" s="1">
        <v>80</v>
      </c>
      <c r="PC80" s="1">
        <v>2426</v>
      </c>
      <c r="PD80" s="1">
        <v>2992</v>
      </c>
      <c r="PE80" s="1">
        <v>3445</v>
      </c>
      <c r="PF80" s="1">
        <v>3999</v>
      </c>
      <c r="PG80" s="1">
        <v>4223</v>
      </c>
      <c r="PH80" s="1">
        <v>4238</v>
      </c>
      <c r="PI80" s="1">
        <v>4444</v>
      </c>
      <c r="PJ80" s="1">
        <v>5358</v>
      </c>
      <c r="PK80" s="1">
        <v>4456</v>
      </c>
      <c r="PM80" s="1" t="s">
        <v>227</v>
      </c>
      <c r="PN80" s="1">
        <v>80</v>
      </c>
      <c r="PO80" s="1">
        <v>1744</v>
      </c>
      <c r="PP80" s="1">
        <v>1928</v>
      </c>
      <c r="PQ80" s="1">
        <v>1983</v>
      </c>
      <c r="PR80" s="1">
        <v>2141</v>
      </c>
      <c r="PS80" s="1">
        <v>2181</v>
      </c>
      <c r="PT80" s="1">
        <v>2128</v>
      </c>
      <c r="PU80" s="1">
        <v>2114</v>
      </c>
      <c r="PV80" s="1">
        <v>2353</v>
      </c>
      <c r="PW80" s="1">
        <v>1797</v>
      </c>
      <c r="PY80" s="1" t="s">
        <v>227</v>
      </c>
      <c r="PZ80" s="1">
        <v>80</v>
      </c>
      <c r="QA80" s="1">
        <v>8619</v>
      </c>
      <c r="QB80" s="1">
        <v>8232</v>
      </c>
      <c r="QC80" s="1">
        <v>8145</v>
      </c>
      <c r="QD80" s="1">
        <v>8407</v>
      </c>
      <c r="QE80" s="1">
        <v>8201</v>
      </c>
      <c r="QF80" s="1">
        <v>8268</v>
      </c>
      <c r="QG80" s="1">
        <v>8150</v>
      </c>
      <c r="QH80" s="1">
        <v>7532</v>
      </c>
      <c r="QI80" s="1">
        <v>6589</v>
      </c>
      <c r="QK80" s="1" t="s">
        <v>227</v>
      </c>
      <c r="QL80" s="1">
        <v>80</v>
      </c>
      <c r="QM80" s="1">
        <v>2448</v>
      </c>
      <c r="QN80" s="1">
        <v>2963</v>
      </c>
      <c r="QO80" s="1">
        <v>3363</v>
      </c>
      <c r="QP80" s="1">
        <v>3957</v>
      </c>
      <c r="QQ80" s="1">
        <v>4138</v>
      </c>
      <c r="QR80" s="1">
        <v>4379</v>
      </c>
      <c r="QS80" s="1">
        <v>4429</v>
      </c>
      <c r="QT80" s="1">
        <v>5624</v>
      </c>
      <c r="QU80" s="1">
        <v>4681</v>
      </c>
      <c r="QW80" s="1" t="s">
        <v>227</v>
      </c>
      <c r="QX80" s="1">
        <v>80</v>
      </c>
      <c r="QY80" s="1">
        <v>1916</v>
      </c>
      <c r="QZ80" s="1">
        <v>2262</v>
      </c>
      <c r="RA80" s="1">
        <v>2340</v>
      </c>
      <c r="RB80" s="1">
        <v>2901</v>
      </c>
      <c r="RC80" s="1">
        <v>4379</v>
      </c>
      <c r="RD80" s="1">
        <v>4763</v>
      </c>
      <c r="RE80" s="1">
        <v>4814</v>
      </c>
      <c r="RF80" s="1">
        <v>4023</v>
      </c>
      <c r="RG80" s="1">
        <v>3115</v>
      </c>
    </row>
    <row r="81" spans="417:475" ht="136">
      <c r="PA81" s="1" t="s">
        <v>228</v>
      </c>
      <c r="PB81" s="1">
        <v>81</v>
      </c>
      <c r="PC81" s="1">
        <v>2704</v>
      </c>
      <c r="PD81" s="1">
        <v>3464</v>
      </c>
      <c r="PE81" s="1">
        <v>3987</v>
      </c>
      <c r="PF81" s="1">
        <v>4375</v>
      </c>
      <c r="PG81" s="1">
        <v>4671</v>
      </c>
      <c r="PH81" s="1">
        <v>4984</v>
      </c>
      <c r="PI81" s="1">
        <v>5108</v>
      </c>
      <c r="PJ81" s="1">
        <v>6193</v>
      </c>
      <c r="PK81" s="1">
        <v>4950</v>
      </c>
      <c r="PM81" s="1" t="s">
        <v>228</v>
      </c>
      <c r="PN81" s="1">
        <v>81</v>
      </c>
      <c r="PO81" s="1">
        <v>1683</v>
      </c>
      <c r="PP81" s="1">
        <v>1910</v>
      </c>
      <c r="PQ81" s="1">
        <v>1949</v>
      </c>
      <c r="PR81" s="1">
        <v>2033</v>
      </c>
      <c r="PS81" s="1">
        <v>2217</v>
      </c>
      <c r="PT81" s="1">
        <v>2256</v>
      </c>
      <c r="PU81" s="1">
        <v>2232</v>
      </c>
      <c r="PV81" s="1">
        <v>2198</v>
      </c>
      <c r="PW81" s="1">
        <v>1827</v>
      </c>
      <c r="PY81" s="1" t="s">
        <v>228</v>
      </c>
      <c r="PZ81" s="1">
        <v>81</v>
      </c>
      <c r="QA81" s="1">
        <v>8748</v>
      </c>
      <c r="QB81" s="1">
        <v>8413</v>
      </c>
      <c r="QC81" s="1">
        <v>8335</v>
      </c>
      <c r="QD81" s="1">
        <v>8560</v>
      </c>
      <c r="QE81" s="1">
        <v>8383</v>
      </c>
      <c r="QF81" s="1">
        <v>8361</v>
      </c>
      <c r="QG81" s="1">
        <v>8264</v>
      </c>
      <c r="QH81" s="1">
        <v>7558</v>
      </c>
      <c r="QI81" s="1">
        <v>6757</v>
      </c>
      <c r="QK81" s="1" t="s">
        <v>228</v>
      </c>
      <c r="QL81" s="1">
        <v>81</v>
      </c>
      <c r="QM81" s="1">
        <v>2749</v>
      </c>
      <c r="QN81" s="1">
        <v>3379</v>
      </c>
      <c r="QO81" s="1">
        <v>3899</v>
      </c>
      <c r="QP81" s="1">
        <v>4474</v>
      </c>
      <c r="QQ81" s="1">
        <v>4716</v>
      </c>
      <c r="QR81" s="1">
        <v>4870</v>
      </c>
      <c r="QS81" s="1">
        <v>5096</v>
      </c>
      <c r="QT81" s="1">
        <v>6343</v>
      </c>
      <c r="QU81" s="1">
        <v>5248</v>
      </c>
      <c r="QW81" s="1" t="s">
        <v>228</v>
      </c>
      <c r="QX81" s="1">
        <v>81</v>
      </c>
      <c r="QY81" s="1">
        <v>1741</v>
      </c>
      <c r="QZ81" s="1">
        <v>2054</v>
      </c>
      <c r="RA81" s="1">
        <v>2041</v>
      </c>
      <c r="RB81" s="1">
        <v>2684</v>
      </c>
      <c r="RC81" s="1">
        <v>4460</v>
      </c>
      <c r="RD81" s="1">
        <v>5035</v>
      </c>
      <c r="RE81" s="1">
        <v>4960</v>
      </c>
      <c r="RF81" s="1">
        <v>3871</v>
      </c>
      <c r="RG81" s="1">
        <v>3013</v>
      </c>
    </row>
    <row r="82" spans="417:475" ht="136">
      <c r="PA82" s="1" t="s">
        <v>229</v>
      </c>
      <c r="PB82" s="1">
        <v>82</v>
      </c>
      <c r="PC82" s="1">
        <v>2709</v>
      </c>
      <c r="PD82" s="1">
        <v>3399</v>
      </c>
      <c r="PE82" s="1">
        <v>3944</v>
      </c>
      <c r="PF82" s="1">
        <v>4472</v>
      </c>
      <c r="PG82" s="1">
        <v>4721</v>
      </c>
      <c r="PH82" s="1">
        <v>4867</v>
      </c>
      <c r="PI82" s="1">
        <v>5040</v>
      </c>
      <c r="PJ82" s="1">
        <v>6081</v>
      </c>
      <c r="PK82" s="1">
        <v>5074</v>
      </c>
      <c r="PM82" s="1" t="s">
        <v>229</v>
      </c>
      <c r="PN82" s="1">
        <v>82</v>
      </c>
      <c r="PO82" s="1">
        <v>2734</v>
      </c>
      <c r="PP82" s="1">
        <v>3379</v>
      </c>
      <c r="PQ82" s="1">
        <v>3854</v>
      </c>
      <c r="PR82" s="1">
        <v>4334</v>
      </c>
      <c r="PS82" s="1">
        <v>4544</v>
      </c>
      <c r="PT82" s="1">
        <v>4598</v>
      </c>
      <c r="PU82" s="1">
        <v>4628</v>
      </c>
      <c r="PV82" s="1">
        <v>5680</v>
      </c>
      <c r="PW82" s="1">
        <v>4361</v>
      </c>
      <c r="PY82" s="1" t="s">
        <v>229</v>
      </c>
      <c r="PZ82" s="1">
        <v>82</v>
      </c>
      <c r="QA82" s="1">
        <v>8717</v>
      </c>
      <c r="QB82" s="1">
        <v>8355</v>
      </c>
      <c r="QC82" s="1">
        <v>8243</v>
      </c>
      <c r="QD82" s="1">
        <v>8445</v>
      </c>
      <c r="QE82" s="1">
        <v>8256</v>
      </c>
      <c r="QF82" s="1">
        <v>8290</v>
      </c>
      <c r="QG82" s="1">
        <v>8180</v>
      </c>
      <c r="QH82" s="1">
        <v>7438</v>
      </c>
      <c r="QI82" s="1">
        <v>6671</v>
      </c>
      <c r="QK82" s="1" t="s">
        <v>229</v>
      </c>
      <c r="QL82" s="1">
        <v>82</v>
      </c>
      <c r="QM82" s="1">
        <v>2733</v>
      </c>
      <c r="QN82" s="1">
        <v>3382</v>
      </c>
      <c r="QO82" s="1">
        <v>3844</v>
      </c>
      <c r="QP82" s="1">
        <v>4453</v>
      </c>
      <c r="QQ82" s="1">
        <v>4679</v>
      </c>
      <c r="QR82" s="1">
        <v>4823</v>
      </c>
      <c r="QS82" s="1">
        <v>4993</v>
      </c>
      <c r="QT82" s="1">
        <v>6202</v>
      </c>
      <c r="QU82" s="1">
        <v>5242</v>
      </c>
      <c r="QW82" s="1" t="s">
        <v>229</v>
      </c>
      <c r="QX82" s="1">
        <v>82</v>
      </c>
      <c r="QY82" s="1">
        <v>1866</v>
      </c>
      <c r="QZ82" s="1">
        <v>2235</v>
      </c>
      <c r="RA82" s="1">
        <v>2262</v>
      </c>
      <c r="RB82" s="1">
        <v>2793</v>
      </c>
      <c r="RC82" s="1">
        <v>4430</v>
      </c>
      <c r="RD82" s="1">
        <v>5023</v>
      </c>
      <c r="RE82" s="1">
        <v>5115</v>
      </c>
      <c r="RF82" s="1">
        <v>4018</v>
      </c>
      <c r="RG82" s="1">
        <v>3111</v>
      </c>
    </row>
    <row r="83" spans="417:475" ht="136">
      <c r="PA83" s="1" t="s">
        <v>230</v>
      </c>
      <c r="PB83" s="1">
        <v>83</v>
      </c>
      <c r="PC83" s="1">
        <v>2806</v>
      </c>
      <c r="PD83" s="1">
        <v>3598</v>
      </c>
      <c r="PE83" s="1">
        <v>4124</v>
      </c>
      <c r="PF83" s="1">
        <v>4617</v>
      </c>
      <c r="PG83" s="1">
        <v>4859</v>
      </c>
      <c r="PH83" s="1">
        <v>4949</v>
      </c>
      <c r="PI83" s="1">
        <v>5085</v>
      </c>
      <c r="PJ83" s="1">
        <v>6122</v>
      </c>
      <c r="PK83" s="1">
        <v>5003</v>
      </c>
      <c r="PM83" s="1" t="s">
        <v>230</v>
      </c>
      <c r="PN83" s="1">
        <v>83</v>
      </c>
      <c r="PO83" s="1">
        <v>3031</v>
      </c>
      <c r="PP83" s="1">
        <v>3932</v>
      </c>
      <c r="PQ83" s="1">
        <v>4562</v>
      </c>
      <c r="PR83" s="1">
        <v>5206</v>
      </c>
      <c r="PS83" s="1">
        <v>5463</v>
      </c>
      <c r="PT83" s="1">
        <v>5633</v>
      </c>
      <c r="PU83" s="1">
        <v>5736</v>
      </c>
      <c r="PV83" s="1">
        <v>6972</v>
      </c>
      <c r="PW83" s="1">
        <v>5444</v>
      </c>
      <c r="PY83" s="1" t="s">
        <v>230</v>
      </c>
      <c r="PZ83" s="1">
        <v>83</v>
      </c>
      <c r="QA83" s="1">
        <v>9374</v>
      </c>
      <c r="QB83" s="1">
        <v>8994</v>
      </c>
      <c r="QC83" s="1">
        <v>8876</v>
      </c>
      <c r="QD83" s="1">
        <v>9098</v>
      </c>
      <c r="QE83" s="1">
        <v>8869</v>
      </c>
      <c r="QF83" s="1">
        <v>8853</v>
      </c>
      <c r="QG83" s="1">
        <v>8672</v>
      </c>
      <c r="QH83" s="1">
        <v>7824</v>
      </c>
      <c r="QI83" s="1">
        <v>7039</v>
      </c>
      <c r="QK83" s="1" t="s">
        <v>230</v>
      </c>
      <c r="QL83" s="1">
        <v>83</v>
      </c>
      <c r="QM83" s="1">
        <v>2809</v>
      </c>
      <c r="QN83" s="1">
        <v>3521</v>
      </c>
      <c r="QO83" s="1">
        <v>3988</v>
      </c>
      <c r="QP83" s="1">
        <v>4537</v>
      </c>
      <c r="QQ83" s="1">
        <v>4739</v>
      </c>
      <c r="QR83" s="1">
        <v>4902</v>
      </c>
      <c r="QS83" s="1">
        <v>4996</v>
      </c>
      <c r="QT83" s="1">
        <v>6245</v>
      </c>
      <c r="QU83" s="1">
        <v>5135</v>
      </c>
      <c r="QW83" s="1" t="s">
        <v>230</v>
      </c>
      <c r="QX83" s="1">
        <v>83</v>
      </c>
      <c r="QY83" s="1">
        <v>2051</v>
      </c>
      <c r="QZ83" s="1">
        <v>2470</v>
      </c>
      <c r="RA83" s="1">
        <v>2612</v>
      </c>
      <c r="RB83" s="1">
        <v>3174</v>
      </c>
      <c r="RC83" s="1">
        <v>4433</v>
      </c>
      <c r="RD83" s="1">
        <v>4789</v>
      </c>
      <c r="RE83" s="1">
        <v>4815</v>
      </c>
      <c r="RF83" s="1">
        <v>4322</v>
      </c>
      <c r="RG83" s="1">
        <v>3389</v>
      </c>
    </row>
    <row r="84" spans="417:475" ht="136">
      <c r="PA84" s="1" t="s">
        <v>231</v>
      </c>
      <c r="PB84" s="1">
        <v>84</v>
      </c>
      <c r="PC84" s="1">
        <v>2812</v>
      </c>
      <c r="PD84" s="1">
        <v>3531</v>
      </c>
      <c r="PE84" s="1">
        <v>4203</v>
      </c>
      <c r="PF84" s="1">
        <v>4719</v>
      </c>
      <c r="PG84" s="1">
        <v>4869</v>
      </c>
      <c r="PH84" s="1">
        <v>5024</v>
      </c>
      <c r="PI84" s="1">
        <v>5161</v>
      </c>
      <c r="PJ84" s="1">
        <v>6378</v>
      </c>
      <c r="PK84" s="1">
        <v>5272</v>
      </c>
      <c r="PM84" s="1" t="s">
        <v>231</v>
      </c>
      <c r="PN84" s="1">
        <v>84</v>
      </c>
      <c r="PO84" s="1">
        <v>2786</v>
      </c>
      <c r="PP84" s="1">
        <v>3660</v>
      </c>
      <c r="PQ84" s="1">
        <v>4452</v>
      </c>
      <c r="PR84" s="1">
        <v>5109</v>
      </c>
      <c r="PS84" s="1">
        <v>5359</v>
      </c>
      <c r="PT84" s="1">
        <v>5440</v>
      </c>
      <c r="PU84" s="1">
        <v>5583</v>
      </c>
      <c r="PV84" s="1">
        <v>6953</v>
      </c>
      <c r="PW84" s="1">
        <v>5479</v>
      </c>
      <c r="PY84" s="1" t="s">
        <v>231</v>
      </c>
      <c r="PZ84" s="1">
        <v>84</v>
      </c>
      <c r="QA84" s="1">
        <v>9266</v>
      </c>
      <c r="QB84" s="1">
        <v>8908</v>
      </c>
      <c r="QC84" s="1">
        <v>8832</v>
      </c>
      <c r="QD84" s="1">
        <v>9054</v>
      </c>
      <c r="QE84" s="1">
        <v>8829</v>
      </c>
      <c r="QF84" s="1">
        <v>8891</v>
      </c>
      <c r="QG84" s="1">
        <v>8720</v>
      </c>
      <c r="QH84" s="1">
        <v>8242</v>
      </c>
      <c r="QI84" s="1">
        <v>7329</v>
      </c>
      <c r="QK84" s="1" t="s">
        <v>231</v>
      </c>
      <c r="QL84" s="1">
        <v>84</v>
      </c>
      <c r="QM84" s="1">
        <v>2805</v>
      </c>
      <c r="QN84" s="1">
        <v>3490</v>
      </c>
      <c r="QO84" s="1">
        <v>4064</v>
      </c>
      <c r="QP84" s="1">
        <v>4606</v>
      </c>
      <c r="QQ84" s="1">
        <v>4740</v>
      </c>
      <c r="QR84" s="1">
        <v>4915</v>
      </c>
      <c r="QS84" s="1">
        <v>5028</v>
      </c>
      <c r="QT84" s="1">
        <v>6489</v>
      </c>
      <c r="QU84" s="1">
        <v>5420</v>
      </c>
      <c r="QW84" s="1" t="s">
        <v>231</v>
      </c>
      <c r="QX84" s="1">
        <v>84</v>
      </c>
      <c r="QY84" s="1">
        <v>1903</v>
      </c>
      <c r="QZ84" s="1">
        <v>2255</v>
      </c>
      <c r="RA84" s="1">
        <v>2341</v>
      </c>
      <c r="RB84" s="1">
        <v>2850</v>
      </c>
      <c r="RC84" s="1">
        <v>4218</v>
      </c>
      <c r="RD84" s="1">
        <v>4654</v>
      </c>
      <c r="RE84" s="1">
        <v>4694</v>
      </c>
      <c r="RF84" s="1">
        <v>3966</v>
      </c>
      <c r="RG84" s="1">
        <v>3074</v>
      </c>
    </row>
    <row r="85" spans="417:475" ht="136">
      <c r="PA85" s="1" t="s">
        <v>232</v>
      </c>
      <c r="PB85" s="1">
        <v>85</v>
      </c>
      <c r="PC85" s="1">
        <v>2361</v>
      </c>
      <c r="PD85" s="1">
        <v>2961</v>
      </c>
      <c r="PE85" s="1">
        <v>3444</v>
      </c>
      <c r="PF85" s="1">
        <v>3973</v>
      </c>
      <c r="PG85" s="1">
        <v>4178</v>
      </c>
      <c r="PH85" s="1">
        <v>4420</v>
      </c>
      <c r="PI85" s="1">
        <v>4572</v>
      </c>
      <c r="PJ85" s="1">
        <v>5539</v>
      </c>
      <c r="PK85" s="1">
        <v>4569</v>
      </c>
      <c r="PM85" s="1" t="s">
        <v>232</v>
      </c>
      <c r="PN85" s="1">
        <v>85</v>
      </c>
      <c r="PO85" s="1">
        <v>2299</v>
      </c>
      <c r="PP85" s="1">
        <v>3005</v>
      </c>
      <c r="PQ85" s="1">
        <v>3472</v>
      </c>
      <c r="PR85" s="1">
        <v>4132</v>
      </c>
      <c r="PS85" s="1">
        <v>4406</v>
      </c>
      <c r="PT85" s="1">
        <v>4671</v>
      </c>
      <c r="PU85" s="1">
        <v>4884</v>
      </c>
      <c r="PV85" s="1">
        <v>5914</v>
      </c>
      <c r="PW85" s="1">
        <v>4693</v>
      </c>
      <c r="PY85" s="1" t="s">
        <v>232</v>
      </c>
      <c r="PZ85" s="1">
        <v>85</v>
      </c>
      <c r="QA85" s="1">
        <v>8449</v>
      </c>
      <c r="QB85" s="1">
        <v>8162</v>
      </c>
      <c r="QC85" s="1">
        <v>8066</v>
      </c>
      <c r="QD85" s="1">
        <v>8363</v>
      </c>
      <c r="QE85" s="1">
        <v>8199</v>
      </c>
      <c r="QF85" s="1">
        <v>8255</v>
      </c>
      <c r="QG85" s="1">
        <v>8174</v>
      </c>
      <c r="QH85" s="1">
        <v>7689</v>
      </c>
      <c r="QI85" s="1">
        <v>6916</v>
      </c>
      <c r="QK85" s="1" t="s">
        <v>232</v>
      </c>
      <c r="QL85" s="1">
        <v>85</v>
      </c>
      <c r="QM85" s="1">
        <v>2521</v>
      </c>
      <c r="QN85" s="1">
        <v>3053</v>
      </c>
      <c r="QO85" s="1">
        <v>3539</v>
      </c>
      <c r="QP85" s="1">
        <v>4106</v>
      </c>
      <c r="QQ85" s="1">
        <v>4455</v>
      </c>
      <c r="QR85" s="1">
        <v>4482</v>
      </c>
      <c r="QS85" s="1">
        <v>4763</v>
      </c>
      <c r="QT85" s="1">
        <v>5856</v>
      </c>
      <c r="QU85" s="1">
        <v>4902</v>
      </c>
      <c r="QW85" s="1" t="s">
        <v>232</v>
      </c>
      <c r="QX85" s="1">
        <v>85</v>
      </c>
      <c r="QY85" s="1">
        <v>2016</v>
      </c>
      <c r="QZ85" s="1">
        <v>2411</v>
      </c>
      <c r="RA85" s="1">
        <v>2516</v>
      </c>
      <c r="RB85" s="1">
        <v>3138</v>
      </c>
      <c r="RC85" s="1">
        <v>4580</v>
      </c>
      <c r="RD85" s="1">
        <v>5022</v>
      </c>
      <c r="RE85" s="1">
        <v>5024</v>
      </c>
      <c r="RF85" s="1">
        <v>4243</v>
      </c>
      <c r="RG85" s="1">
        <v>3409</v>
      </c>
    </row>
    <row r="86" spans="417:475" ht="136">
      <c r="PA86" s="1" t="s">
        <v>233</v>
      </c>
      <c r="PB86" s="1">
        <v>86</v>
      </c>
      <c r="PC86" s="1">
        <v>2776</v>
      </c>
      <c r="PD86" s="1">
        <v>3518</v>
      </c>
      <c r="PE86" s="1">
        <v>4029</v>
      </c>
      <c r="PF86" s="1">
        <v>4542</v>
      </c>
      <c r="PG86" s="1">
        <v>4765</v>
      </c>
      <c r="PH86" s="1">
        <v>4891</v>
      </c>
      <c r="PI86" s="1">
        <v>5017</v>
      </c>
      <c r="PJ86" s="1">
        <v>5996</v>
      </c>
      <c r="PK86" s="1">
        <v>4866</v>
      </c>
      <c r="PM86" s="1" t="s">
        <v>233</v>
      </c>
      <c r="PN86" s="1">
        <v>86</v>
      </c>
      <c r="PO86" s="1">
        <v>2744</v>
      </c>
      <c r="PP86" s="1">
        <v>3573</v>
      </c>
      <c r="PQ86" s="1">
        <v>4064</v>
      </c>
      <c r="PR86" s="1">
        <v>4762</v>
      </c>
      <c r="PS86" s="1">
        <v>4930</v>
      </c>
      <c r="PT86" s="1">
        <v>4997</v>
      </c>
      <c r="PU86" s="1">
        <v>5252</v>
      </c>
      <c r="PV86" s="1">
        <v>6246</v>
      </c>
      <c r="PW86" s="1">
        <v>5006</v>
      </c>
      <c r="PY86" s="1" t="s">
        <v>233</v>
      </c>
      <c r="PZ86" s="1">
        <v>86</v>
      </c>
      <c r="QA86" s="1">
        <v>8768</v>
      </c>
      <c r="QB86" s="1">
        <v>8448</v>
      </c>
      <c r="QC86" s="1">
        <v>8369</v>
      </c>
      <c r="QD86" s="1">
        <v>8637</v>
      </c>
      <c r="QE86" s="1">
        <v>8471</v>
      </c>
      <c r="QF86" s="1">
        <v>8468</v>
      </c>
      <c r="QG86" s="1">
        <v>8426</v>
      </c>
      <c r="QH86" s="1">
        <v>7829</v>
      </c>
      <c r="QI86" s="1">
        <v>7002</v>
      </c>
      <c r="QK86" s="1" t="s">
        <v>233</v>
      </c>
      <c r="QL86" s="1">
        <v>86</v>
      </c>
      <c r="QM86" s="1">
        <v>2852</v>
      </c>
      <c r="QN86" s="1">
        <v>3525</v>
      </c>
      <c r="QO86" s="1">
        <v>3997</v>
      </c>
      <c r="QP86" s="1">
        <v>4660</v>
      </c>
      <c r="QQ86" s="1">
        <v>4866</v>
      </c>
      <c r="QR86" s="1">
        <v>4961</v>
      </c>
      <c r="QS86" s="1">
        <v>5141</v>
      </c>
      <c r="QT86" s="1">
        <v>6409</v>
      </c>
      <c r="QU86" s="1">
        <v>5277</v>
      </c>
      <c r="QW86" s="1" t="s">
        <v>233</v>
      </c>
      <c r="QX86" s="1">
        <v>86</v>
      </c>
      <c r="QY86" s="1">
        <v>1993</v>
      </c>
      <c r="QZ86" s="1">
        <v>2362</v>
      </c>
      <c r="RA86" s="1">
        <v>2461</v>
      </c>
      <c r="RB86" s="1">
        <v>2854</v>
      </c>
      <c r="RC86" s="1">
        <v>4020</v>
      </c>
      <c r="RD86" s="1">
        <v>4450</v>
      </c>
      <c r="RE86" s="1">
        <v>4422</v>
      </c>
      <c r="RF86" s="1">
        <v>3992</v>
      </c>
      <c r="RG86" s="1">
        <v>3095</v>
      </c>
    </row>
    <row r="87" spans="417:475" ht="136">
      <c r="PA87" s="1" t="s">
        <v>234</v>
      </c>
      <c r="PB87" s="1">
        <v>87</v>
      </c>
      <c r="PC87" s="1">
        <v>2355</v>
      </c>
      <c r="PD87" s="1">
        <v>2954</v>
      </c>
      <c r="PE87" s="1">
        <v>3417</v>
      </c>
      <c r="PF87" s="1">
        <v>3901</v>
      </c>
      <c r="PG87" s="1">
        <v>4272</v>
      </c>
      <c r="PH87" s="1">
        <v>4455</v>
      </c>
      <c r="PI87" s="1">
        <v>4711</v>
      </c>
      <c r="PJ87" s="1">
        <v>5383</v>
      </c>
      <c r="PK87" s="1">
        <v>4273</v>
      </c>
      <c r="PM87" s="1" t="s">
        <v>234</v>
      </c>
      <c r="PN87" s="1">
        <v>87</v>
      </c>
      <c r="PO87" s="1">
        <v>1383</v>
      </c>
      <c r="PP87" s="1">
        <v>1549</v>
      </c>
      <c r="PQ87" s="1">
        <v>1570</v>
      </c>
      <c r="PR87" s="1">
        <v>1687</v>
      </c>
      <c r="PS87" s="1">
        <v>1741</v>
      </c>
      <c r="PT87" s="1">
        <v>1768</v>
      </c>
      <c r="PU87" s="1">
        <v>1799</v>
      </c>
      <c r="PV87" s="1">
        <v>1704</v>
      </c>
      <c r="PW87" s="1">
        <v>1506</v>
      </c>
      <c r="PY87" s="1" t="s">
        <v>234</v>
      </c>
      <c r="PZ87" s="1">
        <v>87</v>
      </c>
      <c r="QA87" s="1">
        <v>8718</v>
      </c>
      <c r="QB87" s="1">
        <v>8353</v>
      </c>
      <c r="QC87" s="1">
        <v>8286</v>
      </c>
      <c r="QD87" s="1">
        <v>8546</v>
      </c>
      <c r="QE87" s="1">
        <v>8418</v>
      </c>
      <c r="QF87" s="1">
        <v>8466</v>
      </c>
      <c r="QG87" s="1">
        <v>8338</v>
      </c>
      <c r="QH87" s="1">
        <v>7904</v>
      </c>
      <c r="QI87" s="1">
        <v>7095</v>
      </c>
      <c r="QK87" s="1" t="s">
        <v>234</v>
      </c>
      <c r="QL87" s="1">
        <v>87</v>
      </c>
      <c r="QM87" s="1">
        <v>2402</v>
      </c>
      <c r="QN87" s="1">
        <v>2972</v>
      </c>
      <c r="QO87" s="1">
        <v>3409</v>
      </c>
      <c r="QP87" s="1">
        <v>3933</v>
      </c>
      <c r="QQ87" s="1">
        <v>4237</v>
      </c>
      <c r="QR87" s="1">
        <v>4477</v>
      </c>
      <c r="QS87" s="1">
        <v>4625</v>
      </c>
      <c r="QT87" s="1">
        <v>5688</v>
      </c>
      <c r="QU87" s="1">
        <v>4737</v>
      </c>
      <c r="QW87" s="1" t="s">
        <v>234</v>
      </c>
      <c r="QX87" s="1">
        <v>87</v>
      </c>
      <c r="QY87" s="1">
        <v>1685</v>
      </c>
      <c r="QZ87" s="1">
        <v>2056</v>
      </c>
      <c r="RA87" s="1">
        <v>2029</v>
      </c>
      <c r="RB87" s="1">
        <v>2668</v>
      </c>
      <c r="RC87" s="1">
        <v>4805</v>
      </c>
      <c r="RD87" s="1">
        <v>5529</v>
      </c>
      <c r="RE87" s="1">
        <v>5655</v>
      </c>
      <c r="RF87" s="1">
        <v>4116</v>
      </c>
      <c r="RG87" s="1">
        <v>2993</v>
      </c>
    </row>
    <row r="88" spans="417:475" ht="136">
      <c r="PA88" s="1" t="s">
        <v>235</v>
      </c>
      <c r="PB88" s="1">
        <v>88</v>
      </c>
      <c r="PC88" s="1">
        <v>1830</v>
      </c>
      <c r="PD88" s="1">
        <v>2263</v>
      </c>
      <c r="PE88" s="1">
        <v>2724</v>
      </c>
      <c r="PF88" s="1">
        <v>2970</v>
      </c>
      <c r="PG88" s="1">
        <v>3084</v>
      </c>
      <c r="PH88" s="1">
        <v>3254</v>
      </c>
      <c r="PI88" s="1">
        <v>3317</v>
      </c>
      <c r="PJ88" s="1">
        <v>3972</v>
      </c>
      <c r="PK88" s="1">
        <v>3564</v>
      </c>
      <c r="PM88" s="1" t="s">
        <v>235</v>
      </c>
      <c r="PN88" s="1">
        <v>88</v>
      </c>
      <c r="PO88" s="1">
        <v>1261</v>
      </c>
      <c r="PP88" s="1">
        <v>1325</v>
      </c>
      <c r="PQ88" s="1">
        <v>1326</v>
      </c>
      <c r="PR88" s="1">
        <v>1347</v>
      </c>
      <c r="PS88" s="1">
        <v>1355</v>
      </c>
      <c r="PT88" s="1">
        <v>1364</v>
      </c>
      <c r="PU88" s="1">
        <v>1364</v>
      </c>
      <c r="PV88" s="1">
        <v>1336</v>
      </c>
      <c r="PW88" s="1">
        <v>1240</v>
      </c>
      <c r="PY88" s="1" t="s">
        <v>235</v>
      </c>
      <c r="PZ88" s="1">
        <v>88</v>
      </c>
      <c r="QA88" s="1">
        <v>2167</v>
      </c>
      <c r="QB88" s="1">
        <v>2336</v>
      </c>
      <c r="QC88" s="1">
        <v>2533</v>
      </c>
      <c r="QD88" s="1">
        <v>2738</v>
      </c>
      <c r="QE88" s="1">
        <v>2977</v>
      </c>
      <c r="QF88" s="1">
        <v>3133</v>
      </c>
      <c r="QG88" s="1">
        <v>3191</v>
      </c>
      <c r="QH88" s="1">
        <v>3195</v>
      </c>
      <c r="QI88" s="1">
        <v>2774</v>
      </c>
      <c r="QK88" s="1" t="s">
        <v>235</v>
      </c>
      <c r="QL88" s="1">
        <v>88</v>
      </c>
      <c r="QM88" s="1">
        <v>2054</v>
      </c>
      <c r="QN88" s="1">
        <v>2484</v>
      </c>
      <c r="QO88" s="1">
        <v>2878</v>
      </c>
      <c r="QP88" s="1">
        <v>3196</v>
      </c>
      <c r="QQ88" s="1">
        <v>3347</v>
      </c>
      <c r="QR88" s="1">
        <v>3505</v>
      </c>
      <c r="QS88" s="1">
        <v>3578</v>
      </c>
      <c r="QT88" s="1">
        <v>4304</v>
      </c>
      <c r="QU88" s="1">
        <v>3870</v>
      </c>
      <c r="QW88" s="1" t="s">
        <v>235</v>
      </c>
      <c r="QX88" s="1">
        <v>88</v>
      </c>
      <c r="QY88" s="1">
        <v>1830</v>
      </c>
      <c r="QZ88" s="1">
        <v>2300</v>
      </c>
      <c r="RA88" s="1">
        <v>2416</v>
      </c>
      <c r="RB88" s="1">
        <v>2951</v>
      </c>
      <c r="RC88" s="1">
        <v>3999</v>
      </c>
      <c r="RD88" s="1">
        <v>4354</v>
      </c>
      <c r="RE88" s="1">
        <v>4533</v>
      </c>
      <c r="RF88" s="1">
        <v>3916</v>
      </c>
      <c r="RG88" s="1">
        <v>3091</v>
      </c>
    </row>
    <row r="89" spans="417:475" ht="136">
      <c r="PA89" s="1" t="s">
        <v>236</v>
      </c>
      <c r="PB89" s="1">
        <v>89</v>
      </c>
      <c r="PC89" s="1">
        <v>1791</v>
      </c>
      <c r="PD89" s="1">
        <v>2213</v>
      </c>
      <c r="PE89" s="1">
        <v>2653</v>
      </c>
      <c r="PF89" s="1">
        <v>2821</v>
      </c>
      <c r="PG89" s="1">
        <v>2977</v>
      </c>
      <c r="PH89" s="1">
        <v>3161</v>
      </c>
      <c r="PI89" s="1">
        <v>3284</v>
      </c>
      <c r="PJ89" s="1">
        <v>3857</v>
      </c>
      <c r="PK89" s="1">
        <v>3499</v>
      </c>
      <c r="PM89" s="1" t="s">
        <v>236</v>
      </c>
      <c r="PN89" s="1">
        <v>89</v>
      </c>
      <c r="PO89" s="1">
        <v>1259</v>
      </c>
      <c r="PP89" s="1">
        <v>1320</v>
      </c>
      <c r="PQ89" s="1">
        <v>1321</v>
      </c>
      <c r="PR89" s="1">
        <v>1353</v>
      </c>
      <c r="PS89" s="1">
        <v>1394</v>
      </c>
      <c r="PT89" s="1">
        <v>1362</v>
      </c>
      <c r="PU89" s="1">
        <v>1388</v>
      </c>
      <c r="PV89" s="1">
        <v>1333</v>
      </c>
      <c r="PW89" s="1">
        <v>1245</v>
      </c>
      <c r="PY89" s="1" t="s">
        <v>236</v>
      </c>
      <c r="PZ89" s="1">
        <v>89</v>
      </c>
      <c r="QA89" s="1">
        <v>2867</v>
      </c>
      <c r="QB89" s="1">
        <v>3045</v>
      </c>
      <c r="QC89" s="1">
        <v>3205</v>
      </c>
      <c r="QD89" s="1">
        <v>3546</v>
      </c>
      <c r="QE89" s="1">
        <v>3893</v>
      </c>
      <c r="QF89" s="1">
        <v>4079</v>
      </c>
      <c r="QG89" s="1">
        <v>4205</v>
      </c>
      <c r="QH89" s="1">
        <v>4070</v>
      </c>
      <c r="QI89" s="1">
        <v>3466</v>
      </c>
      <c r="QK89" s="1" t="s">
        <v>236</v>
      </c>
      <c r="QL89" s="1">
        <v>89</v>
      </c>
      <c r="QM89" s="1">
        <v>2032</v>
      </c>
      <c r="QN89" s="1">
        <v>2418</v>
      </c>
      <c r="QO89" s="1">
        <v>2791</v>
      </c>
      <c r="QP89" s="1">
        <v>3165</v>
      </c>
      <c r="QQ89" s="1">
        <v>3318</v>
      </c>
      <c r="QR89" s="1">
        <v>3446</v>
      </c>
      <c r="QS89" s="1">
        <v>3585</v>
      </c>
      <c r="QT89" s="1">
        <v>4250</v>
      </c>
      <c r="QU89" s="1">
        <v>3802</v>
      </c>
      <c r="QW89" s="1" t="s">
        <v>236</v>
      </c>
      <c r="QX89" s="1">
        <v>89</v>
      </c>
      <c r="QY89" s="1">
        <v>1603</v>
      </c>
      <c r="QZ89" s="1">
        <v>2045</v>
      </c>
      <c r="RA89" s="1">
        <v>2030</v>
      </c>
      <c r="RB89" s="1">
        <v>2692</v>
      </c>
      <c r="RC89" s="1">
        <v>4052</v>
      </c>
      <c r="RD89" s="1">
        <v>4564</v>
      </c>
      <c r="RE89" s="1">
        <v>4668</v>
      </c>
      <c r="RF89" s="1">
        <v>3605</v>
      </c>
      <c r="RG89" s="1">
        <v>2763</v>
      </c>
    </row>
    <row r="90" spans="417:475" ht="136">
      <c r="PA90" s="1" t="s">
        <v>237</v>
      </c>
      <c r="PB90" s="1">
        <v>90</v>
      </c>
      <c r="PC90" s="1">
        <v>1743</v>
      </c>
      <c r="PD90" s="1">
        <v>2092</v>
      </c>
      <c r="PE90" s="1">
        <v>2512</v>
      </c>
      <c r="PF90" s="1">
        <v>2756</v>
      </c>
      <c r="PG90" s="1">
        <v>2959</v>
      </c>
      <c r="PH90" s="1">
        <v>2997</v>
      </c>
      <c r="PI90" s="1">
        <v>3234</v>
      </c>
      <c r="PJ90" s="1">
        <v>3837</v>
      </c>
      <c r="PK90" s="1">
        <v>3478</v>
      </c>
      <c r="PM90" s="1" t="s">
        <v>237</v>
      </c>
      <c r="PN90" s="1">
        <v>90</v>
      </c>
      <c r="PO90" s="1">
        <v>1220</v>
      </c>
      <c r="PP90" s="1">
        <v>1308</v>
      </c>
      <c r="PQ90" s="1">
        <v>1298</v>
      </c>
      <c r="PR90" s="1">
        <v>1322</v>
      </c>
      <c r="PS90" s="1">
        <v>1313</v>
      </c>
      <c r="PT90" s="1">
        <v>1358</v>
      </c>
      <c r="PU90" s="1">
        <v>1341</v>
      </c>
      <c r="PV90" s="1">
        <v>1341</v>
      </c>
      <c r="PW90" s="1">
        <v>1232</v>
      </c>
      <c r="PY90" s="1" t="s">
        <v>237</v>
      </c>
      <c r="PZ90" s="1">
        <v>90</v>
      </c>
      <c r="QA90" s="1">
        <v>2796</v>
      </c>
      <c r="QB90" s="1">
        <v>2946</v>
      </c>
      <c r="QC90" s="1">
        <v>3096</v>
      </c>
      <c r="QD90" s="1">
        <v>3399</v>
      </c>
      <c r="QE90" s="1">
        <v>3727</v>
      </c>
      <c r="QF90" s="1">
        <v>3931</v>
      </c>
      <c r="QG90" s="1">
        <v>4012</v>
      </c>
      <c r="QH90" s="1">
        <v>3910</v>
      </c>
      <c r="QI90" s="1">
        <v>3301</v>
      </c>
      <c r="QK90" s="1" t="s">
        <v>237</v>
      </c>
      <c r="QL90" s="1">
        <v>90</v>
      </c>
      <c r="QM90" s="1">
        <v>2006</v>
      </c>
      <c r="QN90" s="1">
        <v>2417</v>
      </c>
      <c r="QO90" s="1">
        <v>2814</v>
      </c>
      <c r="QP90" s="1">
        <v>3137</v>
      </c>
      <c r="QQ90" s="1">
        <v>3297</v>
      </c>
      <c r="QR90" s="1">
        <v>3434</v>
      </c>
      <c r="QS90" s="1">
        <v>3573</v>
      </c>
      <c r="QT90" s="1">
        <v>4304</v>
      </c>
      <c r="QU90" s="1">
        <v>3876</v>
      </c>
      <c r="QW90" s="1" t="s">
        <v>237</v>
      </c>
      <c r="QX90" s="1">
        <v>90</v>
      </c>
      <c r="QY90" s="1">
        <v>1579</v>
      </c>
      <c r="QZ90" s="1">
        <v>2056</v>
      </c>
      <c r="RA90" s="1">
        <v>1849</v>
      </c>
      <c r="RB90" s="1">
        <v>2639</v>
      </c>
      <c r="RC90" s="1">
        <v>4415</v>
      </c>
      <c r="RD90" s="1">
        <v>4992</v>
      </c>
      <c r="RE90" s="1">
        <v>5157</v>
      </c>
      <c r="RF90" s="1">
        <v>3722</v>
      </c>
      <c r="RG90" s="1">
        <v>2644</v>
      </c>
    </row>
    <row r="91" spans="417:475" ht="136">
      <c r="PA91" s="1" t="s">
        <v>238</v>
      </c>
      <c r="PB91" s="1">
        <v>91</v>
      </c>
      <c r="PC91" s="1">
        <v>1779</v>
      </c>
      <c r="PD91" s="1">
        <v>2147</v>
      </c>
      <c r="PE91" s="1">
        <v>2552</v>
      </c>
      <c r="PF91" s="1">
        <v>2818</v>
      </c>
      <c r="PG91" s="1">
        <v>2913</v>
      </c>
      <c r="PH91" s="1">
        <v>3137</v>
      </c>
      <c r="PI91" s="1">
        <v>3171</v>
      </c>
      <c r="PJ91" s="1">
        <v>3880</v>
      </c>
      <c r="PK91" s="1">
        <v>3432</v>
      </c>
      <c r="PM91" s="1" t="s">
        <v>238</v>
      </c>
      <c r="PN91" s="1">
        <v>91</v>
      </c>
      <c r="PO91" s="1">
        <v>1247</v>
      </c>
      <c r="PP91" s="1">
        <v>1322</v>
      </c>
      <c r="PQ91" s="1">
        <v>1322</v>
      </c>
      <c r="PR91" s="1">
        <v>1358</v>
      </c>
      <c r="PS91" s="1">
        <v>1383</v>
      </c>
      <c r="PT91" s="1">
        <v>1391</v>
      </c>
      <c r="PU91" s="1">
        <v>1394</v>
      </c>
      <c r="PV91" s="1">
        <v>1370</v>
      </c>
      <c r="PW91" s="1">
        <v>1276</v>
      </c>
      <c r="PY91" s="1" t="s">
        <v>238</v>
      </c>
      <c r="PZ91" s="1">
        <v>91</v>
      </c>
      <c r="QA91" s="1">
        <v>2942</v>
      </c>
      <c r="QB91" s="1">
        <v>3108</v>
      </c>
      <c r="QC91" s="1">
        <v>3277</v>
      </c>
      <c r="QD91" s="1">
        <v>3620</v>
      </c>
      <c r="QE91" s="1">
        <v>3915</v>
      </c>
      <c r="QF91" s="1">
        <v>4143</v>
      </c>
      <c r="QG91" s="1">
        <v>4265</v>
      </c>
      <c r="QH91" s="1">
        <v>4115</v>
      </c>
      <c r="QI91" s="1">
        <v>3493</v>
      </c>
      <c r="QK91" s="1" t="s">
        <v>238</v>
      </c>
      <c r="QL91" s="1">
        <v>91</v>
      </c>
      <c r="QM91" s="1">
        <v>2027</v>
      </c>
      <c r="QN91" s="1">
        <v>2407</v>
      </c>
      <c r="QO91" s="1">
        <v>2756</v>
      </c>
      <c r="QP91" s="1">
        <v>3122</v>
      </c>
      <c r="QQ91" s="1">
        <v>3377</v>
      </c>
      <c r="QR91" s="1">
        <v>3449</v>
      </c>
      <c r="QS91" s="1">
        <v>3649</v>
      </c>
      <c r="QT91" s="1">
        <v>4283</v>
      </c>
      <c r="QU91" s="1">
        <v>3924</v>
      </c>
      <c r="QW91" s="1" t="s">
        <v>238</v>
      </c>
      <c r="QX91" s="1">
        <v>91</v>
      </c>
      <c r="QY91" s="1">
        <v>1667</v>
      </c>
      <c r="QZ91" s="1">
        <v>2119</v>
      </c>
      <c r="RA91" s="1">
        <v>2078</v>
      </c>
      <c r="RB91" s="1">
        <v>2735</v>
      </c>
      <c r="RC91" s="1">
        <v>4179</v>
      </c>
      <c r="RD91" s="1">
        <v>4615</v>
      </c>
      <c r="RE91" s="1">
        <v>4822</v>
      </c>
      <c r="RF91" s="1">
        <v>3651</v>
      </c>
      <c r="RG91" s="1">
        <v>2817</v>
      </c>
    </row>
    <row r="92" spans="417:475" ht="136">
      <c r="PA92" s="1" t="s">
        <v>239</v>
      </c>
      <c r="PB92" s="1">
        <v>92</v>
      </c>
      <c r="PC92" s="1">
        <v>1819</v>
      </c>
      <c r="PD92" s="1">
        <v>2208</v>
      </c>
      <c r="PE92" s="1">
        <v>2595</v>
      </c>
      <c r="PF92" s="1">
        <v>2881</v>
      </c>
      <c r="PG92" s="1">
        <v>3015</v>
      </c>
      <c r="PH92" s="1">
        <v>3146</v>
      </c>
      <c r="PI92" s="1">
        <v>3342</v>
      </c>
      <c r="PJ92" s="1">
        <v>3940</v>
      </c>
      <c r="PK92" s="1">
        <v>3566</v>
      </c>
      <c r="PM92" s="1" t="s">
        <v>239</v>
      </c>
      <c r="PN92" s="1">
        <v>92</v>
      </c>
      <c r="PO92" s="1">
        <v>1286</v>
      </c>
      <c r="PP92" s="1">
        <v>1374</v>
      </c>
      <c r="PQ92" s="1">
        <v>1377</v>
      </c>
      <c r="PR92" s="1">
        <v>1401</v>
      </c>
      <c r="PS92" s="1">
        <v>1388</v>
      </c>
      <c r="PT92" s="1">
        <v>1422</v>
      </c>
      <c r="PU92" s="1">
        <v>1417</v>
      </c>
      <c r="PV92" s="1">
        <v>1372</v>
      </c>
      <c r="PW92" s="1">
        <v>1281</v>
      </c>
      <c r="PY92" s="1" t="s">
        <v>239</v>
      </c>
      <c r="PZ92" s="1">
        <v>92</v>
      </c>
      <c r="QA92" s="1">
        <v>2899</v>
      </c>
      <c r="QB92" s="1">
        <v>3094</v>
      </c>
      <c r="QC92" s="1">
        <v>3336</v>
      </c>
      <c r="QD92" s="1">
        <v>3685</v>
      </c>
      <c r="QE92" s="1">
        <v>4024</v>
      </c>
      <c r="QF92" s="1">
        <v>4237</v>
      </c>
      <c r="QG92" s="1">
        <v>4400</v>
      </c>
      <c r="QH92" s="1">
        <v>4812</v>
      </c>
      <c r="QI92" s="1">
        <v>4336</v>
      </c>
      <c r="QK92" s="1" t="s">
        <v>239</v>
      </c>
      <c r="QL92" s="1">
        <v>92</v>
      </c>
      <c r="QM92" s="1">
        <v>2043</v>
      </c>
      <c r="QN92" s="1">
        <v>2483</v>
      </c>
      <c r="QO92" s="1">
        <v>2853</v>
      </c>
      <c r="QP92" s="1">
        <v>3178</v>
      </c>
      <c r="QQ92" s="1">
        <v>3425</v>
      </c>
      <c r="QR92" s="1">
        <v>3555</v>
      </c>
      <c r="QS92" s="1">
        <v>3656</v>
      </c>
      <c r="QT92" s="1">
        <v>4255</v>
      </c>
      <c r="QU92" s="1">
        <v>3901</v>
      </c>
      <c r="QW92" s="1" t="s">
        <v>239</v>
      </c>
      <c r="QX92" s="1">
        <v>92</v>
      </c>
      <c r="QY92" s="1">
        <v>1710</v>
      </c>
      <c r="QZ92" s="1">
        <v>2200</v>
      </c>
      <c r="RA92" s="1">
        <v>2115</v>
      </c>
      <c r="RB92" s="1">
        <v>2782</v>
      </c>
      <c r="RC92" s="1">
        <v>4256</v>
      </c>
      <c r="RD92" s="1">
        <v>4773</v>
      </c>
      <c r="RE92" s="1">
        <v>5019</v>
      </c>
      <c r="RF92" s="1">
        <v>3837</v>
      </c>
      <c r="RG92" s="1">
        <v>2750</v>
      </c>
    </row>
    <row r="93" spans="417:475" ht="136">
      <c r="PA93" s="1" t="s">
        <v>240</v>
      </c>
      <c r="PB93" s="1">
        <v>93</v>
      </c>
      <c r="PC93" s="1">
        <v>1692</v>
      </c>
      <c r="PD93" s="1">
        <v>2014</v>
      </c>
      <c r="PE93" s="1">
        <v>2304</v>
      </c>
      <c r="PF93" s="1">
        <v>2403</v>
      </c>
      <c r="PG93" s="1">
        <v>2973</v>
      </c>
      <c r="PH93" s="1">
        <v>3067</v>
      </c>
      <c r="PI93" s="1">
        <v>3159</v>
      </c>
      <c r="PJ93" s="1">
        <v>3346</v>
      </c>
      <c r="PK93" s="1">
        <v>3176</v>
      </c>
      <c r="PM93" s="1" t="s">
        <v>240</v>
      </c>
      <c r="PN93" s="1">
        <v>93</v>
      </c>
      <c r="PO93" s="1">
        <v>1614</v>
      </c>
      <c r="PP93" s="1">
        <v>1950</v>
      </c>
      <c r="PQ93" s="1">
        <v>2238</v>
      </c>
      <c r="PR93" s="1">
        <v>2319</v>
      </c>
      <c r="PS93" s="1">
        <v>2580</v>
      </c>
      <c r="PT93" s="1">
        <v>2717</v>
      </c>
      <c r="PU93" s="1">
        <v>2967</v>
      </c>
      <c r="PV93" s="1">
        <v>2870</v>
      </c>
      <c r="PW93" s="1">
        <v>2579</v>
      </c>
      <c r="PY93" s="1" t="s">
        <v>240</v>
      </c>
      <c r="PZ93" s="1">
        <v>93</v>
      </c>
      <c r="QA93" s="1">
        <v>2552</v>
      </c>
      <c r="QB93" s="1">
        <v>2737</v>
      </c>
      <c r="QC93" s="1">
        <v>2918</v>
      </c>
      <c r="QD93" s="1">
        <v>3126</v>
      </c>
      <c r="QE93" s="1">
        <v>3534</v>
      </c>
      <c r="QF93" s="1">
        <v>3796</v>
      </c>
      <c r="QG93" s="1">
        <v>3912</v>
      </c>
      <c r="QH93" s="1">
        <v>3940</v>
      </c>
      <c r="QI93" s="1">
        <v>3441</v>
      </c>
      <c r="QK93" s="1" t="s">
        <v>240</v>
      </c>
      <c r="QL93" s="1">
        <v>93</v>
      </c>
      <c r="QM93" s="1">
        <v>1742</v>
      </c>
      <c r="QN93" s="1">
        <v>2025</v>
      </c>
      <c r="QO93" s="1">
        <v>2201</v>
      </c>
      <c r="QP93" s="1">
        <v>2852</v>
      </c>
      <c r="QQ93" s="1">
        <v>2869</v>
      </c>
      <c r="QR93" s="1">
        <v>3013</v>
      </c>
      <c r="QS93" s="1">
        <v>3332</v>
      </c>
      <c r="QT93" s="1">
        <v>3633</v>
      </c>
      <c r="QU93" s="1">
        <v>3012</v>
      </c>
      <c r="QW93" s="1" t="s">
        <v>240</v>
      </c>
      <c r="QX93" s="1">
        <v>93</v>
      </c>
      <c r="QY93" s="1">
        <v>1818</v>
      </c>
      <c r="QZ93" s="1">
        <v>2298</v>
      </c>
      <c r="RA93" s="1">
        <v>2416</v>
      </c>
      <c r="RB93" s="1">
        <v>2549</v>
      </c>
      <c r="RC93" s="1">
        <v>3818</v>
      </c>
      <c r="RD93" s="1">
        <v>4368</v>
      </c>
      <c r="RE93" s="1">
        <v>4346</v>
      </c>
      <c r="RF93" s="1">
        <v>3668</v>
      </c>
      <c r="RG93" s="1">
        <v>3018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53"/>
  <sheetViews>
    <sheetView workbookViewId="0">
      <pane xSplit="1" topLeftCell="B1" activePane="topRight" state="frozen"/>
      <selection pane="topRight" activeCell="B2" sqref="B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44713</v>
      </c>
      <c r="F2" s="4">
        <v>2622</v>
      </c>
      <c r="G2" s="4">
        <v>3329</v>
      </c>
      <c r="H2" s="4">
        <v>4116</v>
      </c>
      <c r="I2" s="4">
        <v>4618</v>
      </c>
      <c r="J2" s="4">
        <v>5123</v>
      </c>
      <c r="K2" s="4">
        <v>5259</v>
      </c>
      <c r="L2" s="4">
        <v>5528</v>
      </c>
      <c r="M2" s="4">
        <v>5615</v>
      </c>
      <c r="N2" s="4">
        <v>4297</v>
      </c>
      <c r="O2" s="5">
        <f t="shared" ref="O2:O65" si="0">(L2-H2)/(L2+H2)</f>
        <v>0.14641227706345913</v>
      </c>
      <c r="P2" s="5">
        <f t="shared" ref="P2:P65" si="1">((M2+H2)-(L2+F2))/((M2+H2)+(L2+F2))</f>
        <v>8.8417873720709139E-2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1</v>
      </c>
      <c r="B3" s="11">
        <v>127.48448620000001</v>
      </c>
      <c r="C3" s="11">
        <v>37.154076199999999</v>
      </c>
      <c r="D3" s="7">
        <v>44768</v>
      </c>
      <c r="E3" s="7">
        <v>44828</v>
      </c>
      <c r="F3" s="4">
        <v>2020</v>
      </c>
      <c r="G3" s="4">
        <v>2555</v>
      </c>
      <c r="H3" s="4">
        <v>3095</v>
      </c>
      <c r="I3" s="4">
        <v>3264</v>
      </c>
      <c r="J3" s="4">
        <v>3774</v>
      </c>
      <c r="K3" s="4">
        <v>4137</v>
      </c>
      <c r="L3" s="4">
        <v>4234</v>
      </c>
      <c r="M3" s="4">
        <v>5107</v>
      </c>
      <c r="N3" s="4">
        <v>4041</v>
      </c>
      <c r="O3" s="5">
        <f t="shared" si="0"/>
        <v>0.15541001500886889</v>
      </c>
      <c r="P3" s="5">
        <f t="shared" si="1"/>
        <v>0.13475373547315994</v>
      </c>
      <c r="S3" s="3">
        <v>0.7</v>
      </c>
      <c r="T3" s="15">
        <v>68</v>
      </c>
      <c r="U3" s="15">
        <v>30.5</v>
      </c>
      <c r="V3" s="15">
        <v>1.6</v>
      </c>
      <c r="W3" s="18">
        <v>0.71</v>
      </c>
    </row>
    <row r="4" spans="1:23">
      <c r="A4" s="2">
        <v>1</v>
      </c>
      <c r="B4" s="11">
        <v>127.48448620000001</v>
      </c>
      <c r="C4" s="11">
        <v>37.154076199999999</v>
      </c>
      <c r="D4" s="7">
        <v>44768</v>
      </c>
      <c r="E4" s="7">
        <v>44853</v>
      </c>
      <c r="F4" s="4">
        <v>1640</v>
      </c>
      <c r="G4" s="4">
        <v>2002</v>
      </c>
      <c r="H4" s="4">
        <v>2397</v>
      </c>
      <c r="I4" s="4">
        <v>2781</v>
      </c>
      <c r="J4" s="4">
        <v>3036</v>
      </c>
      <c r="K4" s="4">
        <v>3232</v>
      </c>
      <c r="L4" s="4">
        <v>3188</v>
      </c>
      <c r="M4" s="4">
        <v>3986</v>
      </c>
      <c r="N4" s="4">
        <v>3095</v>
      </c>
      <c r="O4" s="5">
        <f t="shared" si="0"/>
        <v>0.14162936436884513</v>
      </c>
      <c r="P4" s="5">
        <f t="shared" si="1"/>
        <v>0.1387030594951387</v>
      </c>
      <c r="S4" s="3">
        <v>0.7</v>
      </c>
      <c r="T4" s="15">
        <v>68</v>
      </c>
      <c r="U4" s="15">
        <v>30.5</v>
      </c>
      <c r="V4" s="15">
        <v>1.6</v>
      </c>
      <c r="W4" s="18">
        <v>0.71</v>
      </c>
    </row>
    <row r="5" spans="1:23">
      <c r="A5" s="2">
        <v>1</v>
      </c>
      <c r="B5" s="11">
        <v>127.48448620000001</v>
      </c>
      <c r="C5" s="11">
        <v>37.154076199999999</v>
      </c>
      <c r="D5" s="7">
        <v>44768</v>
      </c>
      <c r="E5" s="7">
        <v>44858</v>
      </c>
      <c r="F5" s="4">
        <v>1445</v>
      </c>
      <c r="G5" s="4">
        <v>1593</v>
      </c>
      <c r="H5" s="4">
        <v>1667</v>
      </c>
      <c r="I5" s="4">
        <v>1722</v>
      </c>
      <c r="J5" s="4">
        <v>1813</v>
      </c>
      <c r="K5" s="4">
        <v>1905</v>
      </c>
      <c r="L5" s="4">
        <v>1875</v>
      </c>
      <c r="M5" s="4">
        <v>1943</v>
      </c>
      <c r="N5" s="4">
        <v>1610</v>
      </c>
      <c r="O5" s="5">
        <f t="shared" si="0"/>
        <v>5.8723884810841336E-2</v>
      </c>
      <c r="P5" s="5">
        <f t="shared" si="1"/>
        <v>4.1847041847041848E-2</v>
      </c>
      <c r="S5" s="3">
        <v>0.7</v>
      </c>
      <c r="T5" s="15">
        <v>68</v>
      </c>
      <c r="U5" s="15">
        <v>30.5</v>
      </c>
      <c r="V5" s="15">
        <v>1.6</v>
      </c>
      <c r="W5" s="18">
        <v>0.71</v>
      </c>
    </row>
    <row r="6" spans="1:23">
      <c r="A6" s="2">
        <v>1</v>
      </c>
      <c r="B6" s="11">
        <v>127.48448620000001</v>
      </c>
      <c r="C6" s="11">
        <v>37.154076199999999</v>
      </c>
      <c r="D6" s="7">
        <v>44768</v>
      </c>
      <c r="E6" s="7">
        <v>44863</v>
      </c>
      <c r="F6" s="4">
        <v>1929</v>
      </c>
      <c r="G6" s="4">
        <v>2325</v>
      </c>
      <c r="H6" s="4">
        <v>2793</v>
      </c>
      <c r="I6" s="4">
        <v>3124</v>
      </c>
      <c r="J6" s="4">
        <v>3434</v>
      </c>
      <c r="K6" s="4">
        <v>3429</v>
      </c>
      <c r="L6" s="4">
        <v>3635</v>
      </c>
      <c r="M6" s="4">
        <v>4849</v>
      </c>
      <c r="N6" s="4">
        <v>3928</v>
      </c>
      <c r="O6" s="5">
        <f t="shared" si="0"/>
        <v>0.13098942128189173</v>
      </c>
      <c r="P6" s="5">
        <f t="shared" si="1"/>
        <v>0.15735271846130547</v>
      </c>
      <c r="S6" s="3">
        <v>0.7</v>
      </c>
      <c r="T6" s="15">
        <v>68</v>
      </c>
      <c r="U6" s="15">
        <v>30.5</v>
      </c>
      <c r="V6" s="15">
        <v>1.6</v>
      </c>
      <c r="W6" s="18">
        <v>0.71</v>
      </c>
    </row>
    <row r="7" spans="1:23">
      <c r="A7" s="2">
        <v>1</v>
      </c>
      <c r="B7" s="11">
        <v>127.48448620000001</v>
      </c>
      <c r="C7" s="11">
        <v>37.154076199999999</v>
      </c>
      <c r="D7" s="7">
        <v>44768</v>
      </c>
      <c r="E7" s="7">
        <v>44723</v>
      </c>
      <c r="F7" s="4">
        <v>2387</v>
      </c>
      <c r="G7" s="4">
        <v>2955</v>
      </c>
      <c r="H7" s="4">
        <v>3646</v>
      </c>
      <c r="I7" s="4">
        <v>3441</v>
      </c>
      <c r="J7" s="4">
        <v>4298</v>
      </c>
      <c r="K7" s="4">
        <v>4607</v>
      </c>
      <c r="L7" s="4">
        <v>4869</v>
      </c>
      <c r="M7" s="4">
        <v>5624</v>
      </c>
      <c r="N7" s="4">
        <v>4324</v>
      </c>
      <c r="O7" s="5">
        <f t="shared" si="0"/>
        <v>0.1436288901937757</v>
      </c>
      <c r="P7" s="5">
        <f t="shared" si="1"/>
        <v>0.12186857073702045</v>
      </c>
      <c r="S7" s="3">
        <v>0.7</v>
      </c>
      <c r="T7" s="15">
        <v>68</v>
      </c>
      <c r="U7" s="15">
        <v>30.5</v>
      </c>
      <c r="V7" s="15">
        <v>1.6</v>
      </c>
      <c r="W7" s="18">
        <v>0.71</v>
      </c>
    </row>
    <row r="8" spans="1:23">
      <c r="A8" s="2">
        <v>2</v>
      </c>
      <c r="B8" s="11">
        <v>127.4852446</v>
      </c>
      <c r="C8" s="11">
        <v>37.154517300000002</v>
      </c>
      <c r="D8" s="7">
        <v>44768</v>
      </c>
      <c r="E8" s="7">
        <v>44713</v>
      </c>
      <c r="F8" s="4">
        <v>3075</v>
      </c>
      <c r="G8" s="4">
        <v>3914</v>
      </c>
      <c r="H8" s="4">
        <v>4958</v>
      </c>
      <c r="I8" s="4">
        <v>5340</v>
      </c>
      <c r="J8" s="4">
        <v>5515</v>
      </c>
      <c r="K8" s="4">
        <v>5755</v>
      </c>
      <c r="L8" s="4">
        <v>5967</v>
      </c>
      <c r="M8" s="4">
        <v>6441</v>
      </c>
      <c r="N8" s="4">
        <v>4969</v>
      </c>
      <c r="O8" s="5">
        <f t="shared" si="0"/>
        <v>9.2356979405034331E-2</v>
      </c>
      <c r="P8" s="5">
        <f t="shared" si="1"/>
        <v>0.11530747028031897</v>
      </c>
      <c r="S8" s="3">
        <v>0.75</v>
      </c>
      <c r="T8" s="15">
        <v>75.2</v>
      </c>
      <c r="U8" s="15">
        <v>23.6</v>
      </c>
      <c r="V8" s="15">
        <v>1.2</v>
      </c>
      <c r="W8" s="18">
        <v>0.86</v>
      </c>
    </row>
    <row r="9" spans="1:23">
      <c r="A9" s="2">
        <v>2</v>
      </c>
      <c r="B9" s="11">
        <v>127.4852446</v>
      </c>
      <c r="C9" s="11">
        <v>37.154517300000002</v>
      </c>
      <c r="D9" s="7">
        <v>44768</v>
      </c>
      <c r="E9" s="7">
        <v>44828</v>
      </c>
      <c r="F9" s="4">
        <v>2019</v>
      </c>
      <c r="G9" s="4">
        <v>2598</v>
      </c>
      <c r="H9" s="4">
        <v>3245</v>
      </c>
      <c r="I9" s="4">
        <v>3743</v>
      </c>
      <c r="J9" s="4">
        <v>3882</v>
      </c>
      <c r="K9" s="4">
        <v>3961</v>
      </c>
      <c r="L9" s="4">
        <v>4130</v>
      </c>
      <c r="M9" s="4">
        <v>5577</v>
      </c>
      <c r="N9" s="4">
        <v>4254</v>
      </c>
      <c r="O9" s="5">
        <f t="shared" si="0"/>
        <v>0.12</v>
      </c>
      <c r="P9" s="5">
        <f t="shared" si="1"/>
        <v>0.17854518736223365</v>
      </c>
      <c r="S9" s="3">
        <v>0.75</v>
      </c>
      <c r="T9" s="15">
        <v>75.2</v>
      </c>
      <c r="U9" s="15">
        <v>23.6</v>
      </c>
      <c r="V9" s="15">
        <v>1.2</v>
      </c>
      <c r="W9" s="18">
        <v>0.86</v>
      </c>
    </row>
    <row r="10" spans="1:23">
      <c r="A10" s="2">
        <v>2</v>
      </c>
      <c r="B10" s="11">
        <v>127.4852446</v>
      </c>
      <c r="C10" s="11">
        <v>37.154517300000002</v>
      </c>
      <c r="D10" s="7">
        <v>44768</v>
      </c>
      <c r="E10" s="7">
        <v>44853</v>
      </c>
      <c r="F10" s="4">
        <v>2092</v>
      </c>
      <c r="G10" s="4">
        <v>2660</v>
      </c>
      <c r="H10" s="4">
        <v>3223</v>
      </c>
      <c r="I10" s="4">
        <v>3537</v>
      </c>
      <c r="J10" s="4">
        <v>3746</v>
      </c>
      <c r="K10" s="4">
        <v>3870</v>
      </c>
      <c r="L10" s="4">
        <v>4026</v>
      </c>
      <c r="M10" s="4">
        <v>4894</v>
      </c>
      <c r="N10" s="4">
        <v>4060</v>
      </c>
      <c r="O10" s="5">
        <f t="shared" si="0"/>
        <v>0.11077389984825493</v>
      </c>
      <c r="P10" s="5">
        <f t="shared" si="1"/>
        <v>0.14042852125043906</v>
      </c>
      <c r="S10" s="3">
        <v>0.75</v>
      </c>
      <c r="T10" s="15">
        <v>75.2</v>
      </c>
      <c r="U10" s="15">
        <v>23.6</v>
      </c>
      <c r="V10" s="15">
        <v>1.2</v>
      </c>
      <c r="W10" s="18">
        <v>0.86</v>
      </c>
    </row>
    <row r="11" spans="1:23">
      <c r="A11" s="2">
        <v>2</v>
      </c>
      <c r="B11" s="11">
        <v>127.4852446</v>
      </c>
      <c r="C11" s="11">
        <v>37.154517300000002</v>
      </c>
      <c r="D11" s="7">
        <v>44768</v>
      </c>
      <c r="E11" s="7">
        <v>44858</v>
      </c>
      <c r="F11" s="4">
        <v>1528</v>
      </c>
      <c r="G11" s="4">
        <v>1663</v>
      </c>
      <c r="H11" s="4">
        <v>1751</v>
      </c>
      <c r="I11" s="4">
        <v>1799</v>
      </c>
      <c r="J11" s="4">
        <v>1800</v>
      </c>
      <c r="K11" s="4">
        <v>1831</v>
      </c>
      <c r="L11" s="4">
        <v>1880</v>
      </c>
      <c r="M11" s="4">
        <v>1922</v>
      </c>
      <c r="N11" s="4">
        <v>1592</v>
      </c>
      <c r="O11" s="5">
        <f t="shared" si="0"/>
        <v>3.5527402919305978E-2</v>
      </c>
      <c r="P11" s="5">
        <f t="shared" si="1"/>
        <v>3.7424092642282164E-2</v>
      </c>
      <c r="S11" s="3">
        <v>0.75</v>
      </c>
      <c r="T11" s="15">
        <v>75.2</v>
      </c>
      <c r="U11" s="15">
        <v>23.6</v>
      </c>
      <c r="V11" s="15">
        <v>1.2</v>
      </c>
      <c r="W11" s="18">
        <v>0.86</v>
      </c>
    </row>
    <row r="12" spans="1:23">
      <c r="A12" s="2">
        <v>2</v>
      </c>
      <c r="B12" s="11">
        <v>127.4852446</v>
      </c>
      <c r="C12" s="11">
        <v>37.154517300000002</v>
      </c>
      <c r="D12" s="7">
        <v>44768</v>
      </c>
      <c r="E12" s="7">
        <v>44863</v>
      </c>
      <c r="F12" s="4">
        <v>2298</v>
      </c>
      <c r="G12" s="4">
        <v>2778</v>
      </c>
      <c r="H12" s="4">
        <v>3347</v>
      </c>
      <c r="I12" s="4">
        <v>3668</v>
      </c>
      <c r="J12" s="4">
        <v>3849</v>
      </c>
      <c r="K12" s="4">
        <v>3983</v>
      </c>
      <c r="L12" s="4">
        <v>4165</v>
      </c>
      <c r="M12" s="4">
        <v>5314</v>
      </c>
      <c r="N12" s="4">
        <v>4385</v>
      </c>
      <c r="O12" s="5">
        <f t="shared" si="0"/>
        <v>0.10889243876464323</v>
      </c>
      <c r="P12" s="5">
        <f t="shared" si="1"/>
        <v>0.1453319227717535</v>
      </c>
      <c r="S12" s="3">
        <v>0.75</v>
      </c>
      <c r="T12" s="15">
        <v>75.2</v>
      </c>
      <c r="U12" s="15">
        <v>23.6</v>
      </c>
      <c r="V12" s="15">
        <v>1.2</v>
      </c>
      <c r="W12" s="18">
        <v>0.86</v>
      </c>
    </row>
    <row r="13" spans="1:23">
      <c r="A13" s="2">
        <v>2</v>
      </c>
      <c r="B13" s="11">
        <v>127.4852446</v>
      </c>
      <c r="C13" s="11">
        <v>37.154517300000002</v>
      </c>
      <c r="D13" s="7">
        <v>44768</v>
      </c>
      <c r="E13" s="7">
        <v>44723</v>
      </c>
      <c r="F13" s="4">
        <v>2766</v>
      </c>
      <c r="G13" s="4">
        <v>3462</v>
      </c>
      <c r="H13" s="4">
        <v>4336</v>
      </c>
      <c r="I13" s="4">
        <v>4780</v>
      </c>
      <c r="J13" s="4">
        <v>4884</v>
      </c>
      <c r="K13" s="4">
        <v>5178</v>
      </c>
      <c r="L13" s="4">
        <v>5311</v>
      </c>
      <c r="M13" s="4">
        <v>6270</v>
      </c>
      <c r="N13" s="4">
        <v>5186</v>
      </c>
      <c r="O13" s="5">
        <f t="shared" si="0"/>
        <v>0.10106768943713071</v>
      </c>
      <c r="P13" s="5">
        <f t="shared" si="1"/>
        <v>0.13536369961997538</v>
      </c>
      <c r="S13" s="3">
        <v>0.75</v>
      </c>
      <c r="T13" s="15">
        <v>75.2</v>
      </c>
      <c r="U13" s="15">
        <v>23.6</v>
      </c>
      <c r="V13" s="15">
        <v>1.2</v>
      </c>
      <c r="W13" s="18">
        <v>0.86</v>
      </c>
    </row>
    <row r="14" spans="1:23">
      <c r="A14" s="2">
        <v>3</v>
      </c>
      <c r="B14" s="11">
        <v>127.4861837</v>
      </c>
      <c r="C14" s="11">
        <v>37.1552674</v>
      </c>
      <c r="D14" s="7">
        <v>44768</v>
      </c>
      <c r="E14" s="7">
        <v>44713</v>
      </c>
      <c r="F14" s="4">
        <v>2955</v>
      </c>
      <c r="G14" s="4">
        <v>3741</v>
      </c>
      <c r="H14" s="4">
        <v>4904</v>
      </c>
      <c r="I14" s="4">
        <v>5519</v>
      </c>
      <c r="J14" s="4">
        <v>5619</v>
      </c>
      <c r="K14" s="4">
        <v>5813</v>
      </c>
      <c r="L14" s="4">
        <v>5986</v>
      </c>
      <c r="M14" s="4">
        <v>6298</v>
      </c>
      <c r="N14" s="4">
        <v>4692</v>
      </c>
      <c r="O14" s="5">
        <f t="shared" si="0"/>
        <v>9.9357208448117545E-2</v>
      </c>
      <c r="P14" s="5">
        <f t="shared" si="1"/>
        <v>0.11224743086928461</v>
      </c>
      <c r="S14" s="3">
        <v>0.8</v>
      </c>
      <c r="T14" s="15">
        <v>63.8</v>
      </c>
      <c r="U14" s="15">
        <v>33.5</v>
      </c>
      <c r="V14" s="15">
        <v>2.7</v>
      </c>
      <c r="W14" s="18">
        <v>0.87</v>
      </c>
    </row>
    <row r="15" spans="1:23">
      <c r="A15" s="2">
        <v>3</v>
      </c>
      <c r="B15" s="11">
        <v>127.4861837</v>
      </c>
      <c r="C15" s="11">
        <v>37.1552674</v>
      </c>
      <c r="D15" s="7">
        <v>44768</v>
      </c>
      <c r="E15" s="7">
        <v>44828</v>
      </c>
      <c r="F15" s="4">
        <v>2613</v>
      </c>
      <c r="G15" s="4">
        <v>3380</v>
      </c>
      <c r="H15" s="4">
        <v>4201</v>
      </c>
      <c r="I15" s="4">
        <v>4668</v>
      </c>
      <c r="J15" s="4">
        <v>4797</v>
      </c>
      <c r="K15" s="4">
        <v>4986</v>
      </c>
      <c r="L15" s="4">
        <v>5049</v>
      </c>
      <c r="M15" s="4">
        <v>6451</v>
      </c>
      <c r="N15" s="4">
        <v>5001</v>
      </c>
      <c r="O15" s="5">
        <f t="shared" si="0"/>
        <v>9.167567567567568E-2</v>
      </c>
      <c r="P15" s="5">
        <f t="shared" si="1"/>
        <v>0.16326307742710494</v>
      </c>
      <c r="S15" s="3">
        <v>0.8</v>
      </c>
      <c r="T15" s="15">
        <v>63.8</v>
      </c>
      <c r="U15" s="15">
        <v>33.5</v>
      </c>
      <c r="V15" s="15">
        <v>2.7</v>
      </c>
      <c r="W15" s="18">
        <v>0.87</v>
      </c>
    </row>
    <row r="16" spans="1:23">
      <c r="A16" s="2">
        <v>3</v>
      </c>
      <c r="B16" s="11">
        <v>127.4861837</v>
      </c>
      <c r="C16" s="11">
        <v>37.1552674</v>
      </c>
      <c r="D16" s="7">
        <v>44768</v>
      </c>
      <c r="E16" s="7">
        <v>44853</v>
      </c>
      <c r="F16" s="4">
        <v>2021</v>
      </c>
      <c r="G16" s="4">
        <v>2608</v>
      </c>
      <c r="H16" s="4">
        <v>3308</v>
      </c>
      <c r="I16" s="4">
        <v>3639</v>
      </c>
      <c r="J16" s="4">
        <v>3716</v>
      </c>
      <c r="K16" s="4">
        <v>3921</v>
      </c>
      <c r="L16" s="4">
        <v>3992</v>
      </c>
      <c r="M16" s="4">
        <v>5077</v>
      </c>
      <c r="N16" s="4">
        <v>3987</v>
      </c>
      <c r="O16" s="5">
        <f t="shared" si="0"/>
        <v>9.3698630136986302E-2</v>
      </c>
      <c r="P16" s="5">
        <f t="shared" si="1"/>
        <v>0.16474510348659535</v>
      </c>
      <c r="S16" s="3">
        <v>0.8</v>
      </c>
      <c r="T16" s="15">
        <v>63.8</v>
      </c>
      <c r="U16" s="15">
        <v>33.5</v>
      </c>
      <c r="V16" s="15">
        <v>2.7</v>
      </c>
      <c r="W16" s="18">
        <v>0.87</v>
      </c>
    </row>
    <row r="17" spans="1:23">
      <c r="A17" s="2">
        <v>3</v>
      </c>
      <c r="B17" s="11">
        <v>127.4861837</v>
      </c>
      <c r="C17" s="11">
        <v>37.1552674</v>
      </c>
      <c r="D17" s="7">
        <v>44768</v>
      </c>
      <c r="E17" s="7">
        <v>44858</v>
      </c>
      <c r="F17" s="4">
        <v>1480</v>
      </c>
      <c r="G17" s="4">
        <v>1614</v>
      </c>
      <c r="H17" s="4">
        <v>1711</v>
      </c>
      <c r="I17" s="4">
        <v>1770</v>
      </c>
      <c r="J17" s="4">
        <v>1808</v>
      </c>
      <c r="K17" s="4">
        <v>1801</v>
      </c>
      <c r="L17" s="4">
        <v>1847</v>
      </c>
      <c r="M17" s="4">
        <v>1859</v>
      </c>
      <c r="N17" s="4">
        <v>1561</v>
      </c>
      <c r="O17" s="5">
        <f t="shared" si="0"/>
        <v>3.8223721191680722E-2</v>
      </c>
      <c r="P17" s="5">
        <f t="shared" si="1"/>
        <v>3.5232709873858202E-2</v>
      </c>
      <c r="S17" s="3">
        <v>0.8</v>
      </c>
      <c r="T17" s="15">
        <v>63.8</v>
      </c>
      <c r="U17" s="15">
        <v>33.5</v>
      </c>
      <c r="V17" s="15">
        <v>2.7</v>
      </c>
      <c r="W17" s="18">
        <v>0.87</v>
      </c>
    </row>
    <row r="18" spans="1:23">
      <c r="A18" s="2">
        <v>3</v>
      </c>
      <c r="B18" s="11">
        <v>127.4861837</v>
      </c>
      <c r="C18" s="11">
        <v>37.1552674</v>
      </c>
      <c r="D18" s="7">
        <v>44768</v>
      </c>
      <c r="E18" s="7">
        <v>44863</v>
      </c>
      <c r="F18" s="4">
        <v>2219</v>
      </c>
      <c r="G18" s="4">
        <v>2787</v>
      </c>
      <c r="H18" s="4">
        <v>3469</v>
      </c>
      <c r="I18" s="4">
        <v>3898</v>
      </c>
      <c r="J18" s="4">
        <v>4111</v>
      </c>
      <c r="K18" s="4">
        <v>4265</v>
      </c>
      <c r="L18" s="4">
        <v>4303</v>
      </c>
      <c r="M18" s="4">
        <v>5617</v>
      </c>
      <c r="N18" s="4">
        <v>4448</v>
      </c>
      <c r="O18" s="5">
        <f t="shared" si="0"/>
        <v>0.10730828615542974</v>
      </c>
      <c r="P18" s="5">
        <f t="shared" si="1"/>
        <v>0.16427473090722705</v>
      </c>
      <c r="S18" s="3">
        <v>0.8</v>
      </c>
      <c r="T18" s="15">
        <v>63.8</v>
      </c>
      <c r="U18" s="15">
        <v>33.5</v>
      </c>
      <c r="V18" s="15">
        <v>2.7</v>
      </c>
      <c r="W18" s="18">
        <v>0.87</v>
      </c>
    </row>
    <row r="19" spans="1:23">
      <c r="A19" s="2">
        <v>3</v>
      </c>
      <c r="B19" s="11">
        <v>127.4861837</v>
      </c>
      <c r="C19" s="11">
        <v>37.1552674</v>
      </c>
      <c r="D19" s="7">
        <v>44768</v>
      </c>
      <c r="E19" s="7">
        <v>44723</v>
      </c>
      <c r="F19" s="4">
        <v>2644</v>
      </c>
      <c r="G19" s="4">
        <v>3289</v>
      </c>
      <c r="H19" s="4">
        <v>4224</v>
      </c>
      <c r="I19" s="4">
        <v>4661</v>
      </c>
      <c r="J19" s="4">
        <v>4691</v>
      </c>
      <c r="K19" s="4">
        <v>4944</v>
      </c>
      <c r="L19" s="4">
        <v>5192</v>
      </c>
      <c r="M19" s="4">
        <v>5988</v>
      </c>
      <c r="N19" s="4">
        <v>4878</v>
      </c>
      <c r="O19" s="5">
        <f t="shared" si="0"/>
        <v>0.10280373831775701</v>
      </c>
      <c r="P19" s="5">
        <f t="shared" si="1"/>
        <v>0.13164893617021275</v>
      </c>
      <c r="S19" s="3">
        <v>0.8</v>
      </c>
      <c r="T19" s="15">
        <v>63.8</v>
      </c>
      <c r="U19" s="15">
        <v>33.5</v>
      </c>
      <c r="V19" s="15">
        <v>2.7</v>
      </c>
      <c r="W19" s="18">
        <v>0.87</v>
      </c>
    </row>
    <row r="20" spans="1:23">
      <c r="A20" s="2">
        <v>4</v>
      </c>
      <c r="B20" s="11">
        <v>127.4828685</v>
      </c>
      <c r="C20" s="11">
        <v>37.1539711</v>
      </c>
      <c r="D20" s="7">
        <v>44768</v>
      </c>
      <c r="E20" s="7">
        <v>44713</v>
      </c>
      <c r="F20" s="4">
        <v>2907</v>
      </c>
      <c r="G20" s="4">
        <v>3692</v>
      </c>
      <c r="H20" s="4">
        <v>4737</v>
      </c>
      <c r="I20" s="4">
        <v>5347</v>
      </c>
      <c r="J20" s="4">
        <v>5423</v>
      </c>
      <c r="K20" s="4">
        <v>5666</v>
      </c>
      <c r="L20" s="4">
        <v>5909</v>
      </c>
      <c r="M20" s="4">
        <v>6465</v>
      </c>
      <c r="N20" s="4">
        <v>4969</v>
      </c>
      <c r="O20" s="5">
        <f t="shared" si="0"/>
        <v>0.11008829607364268</v>
      </c>
      <c r="P20" s="5">
        <f t="shared" si="1"/>
        <v>0.1191927265461085</v>
      </c>
      <c r="S20" s="3">
        <v>1</v>
      </c>
      <c r="T20" s="15">
        <v>77.8</v>
      </c>
      <c r="U20" s="15">
        <v>17.600000000000001</v>
      </c>
      <c r="V20" s="15">
        <v>4.7</v>
      </c>
      <c r="W20" s="18">
        <v>1</v>
      </c>
    </row>
    <row r="21" spans="1:23">
      <c r="A21" s="2">
        <v>4</v>
      </c>
      <c r="B21" s="11">
        <v>127.4828685</v>
      </c>
      <c r="C21" s="11">
        <v>37.1539711</v>
      </c>
      <c r="D21" s="7">
        <v>44768</v>
      </c>
      <c r="E21" s="7">
        <v>44828</v>
      </c>
      <c r="F21" s="4">
        <v>2226</v>
      </c>
      <c r="G21" s="4">
        <v>2842</v>
      </c>
      <c r="H21" s="4">
        <v>3530</v>
      </c>
      <c r="I21" s="4">
        <v>3903</v>
      </c>
      <c r="J21" s="4">
        <v>4018</v>
      </c>
      <c r="K21" s="4">
        <v>4186</v>
      </c>
      <c r="L21" s="4">
        <v>4289</v>
      </c>
      <c r="M21" s="4">
        <v>5753</v>
      </c>
      <c r="N21" s="4">
        <v>4479</v>
      </c>
      <c r="O21" s="5">
        <f t="shared" si="0"/>
        <v>9.7071236731039776E-2</v>
      </c>
      <c r="P21" s="5">
        <f t="shared" si="1"/>
        <v>0.17521205215850108</v>
      </c>
      <c r="S21" s="3">
        <v>1</v>
      </c>
      <c r="T21" s="15">
        <v>77.8</v>
      </c>
      <c r="U21" s="15">
        <v>17.600000000000001</v>
      </c>
      <c r="V21" s="15">
        <v>4.7</v>
      </c>
      <c r="W21" s="18">
        <v>1</v>
      </c>
    </row>
    <row r="22" spans="1:23">
      <c r="A22" s="2">
        <v>4</v>
      </c>
      <c r="B22" s="11">
        <v>127.4828685</v>
      </c>
      <c r="C22" s="11">
        <v>37.1539711</v>
      </c>
      <c r="D22" s="7">
        <v>44768</v>
      </c>
      <c r="E22" s="7">
        <v>44853</v>
      </c>
      <c r="F22" s="4">
        <v>2167</v>
      </c>
      <c r="G22" s="4">
        <v>2741</v>
      </c>
      <c r="H22" s="4">
        <v>3361</v>
      </c>
      <c r="I22" s="4">
        <v>3570</v>
      </c>
      <c r="J22" s="4">
        <v>3739</v>
      </c>
      <c r="K22" s="4">
        <v>3890</v>
      </c>
      <c r="L22" s="4">
        <v>3921</v>
      </c>
      <c r="M22" s="4">
        <v>4994</v>
      </c>
      <c r="N22" s="4">
        <v>4043</v>
      </c>
      <c r="O22" s="5">
        <f t="shared" si="0"/>
        <v>7.6901950013732498E-2</v>
      </c>
      <c r="P22" s="5">
        <f t="shared" si="1"/>
        <v>0.15696185003115695</v>
      </c>
      <c r="S22" s="3">
        <v>1</v>
      </c>
      <c r="T22" s="15">
        <v>77.8</v>
      </c>
      <c r="U22" s="15">
        <v>17.600000000000001</v>
      </c>
      <c r="V22" s="15">
        <v>4.7</v>
      </c>
      <c r="W22" s="18">
        <v>1</v>
      </c>
    </row>
    <row r="23" spans="1:23">
      <c r="A23" s="2">
        <v>4</v>
      </c>
      <c r="B23" s="11">
        <v>127.4828685</v>
      </c>
      <c r="C23" s="11">
        <v>37.1539711</v>
      </c>
      <c r="D23" s="7">
        <v>44768</v>
      </c>
      <c r="E23" s="7">
        <v>44858</v>
      </c>
      <c r="F23" s="4">
        <v>1609</v>
      </c>
      <c r="G23" s="4">
        <v>1747</v>
      </c>
      <c r="H23" s="4">
        <v>1840</v>
      </c>
      <c r="I23" s="4">
        <v>1826</v>
      </c>
      <c r="J23" s="4">
        <v>1889</v>
      </c>
      <c r="K23" s="4">
        <v>1957</v>
      </c>
      <c r="L23" s="4">
        <v>1915</v>
      </c>
      <c r="M23" s="4">
        <v>1991</v>
      </c>
      <c r="N23" s="4">
        <v>1675</v>
      </c>
      <c r="O23" s="5">
        <f t="shared" si="0"/>
        <v>1.9973368841544607E-2</v>
      </c>
      <c r="P23" s="5">
        <f t="shared" si="1"/>
        <v>4.1740312712440518E-2</v>
      </c>
      <c r="S23" s="3">
        <v>1</v>
      </c>
      <c r="T23" s="15">
        <v>77.8</v>
      </c>
      <c r="U23" s="15">
        <v>17.600000000000001</v>
      </c>
      <c r="V23" s="15">
        <v>4.7</v>
      </c>
      <c r="W23" s="18">
        <v>1</v>
      </c>
    </row>
    <row r="24" spans="1:23">
      <c r="A24" s="2">
        <v>4</v>
      </c>
      <c r="B24" s="11">
        <v>127.4828685</v>
      </c>
      <c r="C24" s="11">
        <v>37.1539711</v>
      </c>
      <c r="D24" s="7">
        <v>44768</v>
      </c>
      <c r="E24" s="7">
        <v>44863</v>
      </c>
      <c r="F24" s="4">
        <v>2171</v>
      </c>
      <c r="G24" s="4">
        <v>2654</v>
      </c>
      <c r="H24" s="4">
        <v>3191</v>
      </c>
      <c r="I24" s="4">
        <v>3550</v>
      </c>
      <c r="J24" s="4">
        <v>3702</v>
      </c>
      <c r="K24" s="4">
        <v>3827</v>
      </c>
      <c r="L24" s="4">
        <v>3951</v>
      </c>
      <c r="M24" s="4">
        <v>5078</v>
      </c>
      <c r="N24" s="4">
        <v>4200</v>
      </c>
      <c r="O24" s="5">
        <f t="shared" si="0"/>
        <v>0.10641276953234388</v>
      </c>
      <c r="P24" s="5">
        <f t="shared" si="1"/>
        <v>0.14919046626363699</v>
      </c>
      <c r="S24" s="3">
        <v>1</v>
      </c>
      <c r="T24" s="15">
        <v>77.8</v>
      </c>
      <c r="U24" s="15">
        <v>17.600000000000001</v>
      </c>
      <c r="V24" s="15">
        <v>4.7</v>
      </c>
      <c r="W24" s="18">
        <v>1</v>
      </c>
    </row>
    <row r="25" spans="1:23">
      <c r="A25" s="2">
        <v>4</v>
      </c>
      <c r="B25" s="11">
        <v>127.4828685</v>
      </c>
      <c r="C25" s="11">
        <v>37.1539711</v>
      </c>
      <c r="D25" s="7">
        <v>44768</v>
      </c>
      <c r="E25" s="7">
        <v>44723</v>
      </c>
      <c r="F25" s="4">
        <v>2647</v>
      </c>
      <c r="G25" s="4">
        <v>3298</v>
      </c>
      <c r="H25" s="4">
        <v>4216</v>
      </c>
      <c r="I25" s="4">
        <v>4684</v>
      </c>
      <c r="J25" s="4">
        <v>4753</v>
      </c>
      <c r="K25" s="4">
        <v>5015</v>
      </c>
      <c r="L25" s="4">
        <v>5263</v>
      </c>
      <c r="M25" s="4">
        <v>6288</v>
      </c>
      <c r="N25" s="4">
        <v>5087</v>
      </c>
      <c r="O25" s="5">
        <f t="shared" si="0"/>
        <v>0.1104546893132187</v>
      </c>
      <c r="P25" s="5">
        <f t="shared" si="1"/>
        <v>0.14087107635494733</v>
      </c>
      <c r="S25" s="3">
        <v>1</v>
      </c>
      <c r="T25" s="15">
        <v>77.8</v>
      </c>
      <c r="U25" s="15">
        <v>17.600000000000001</v>
      </c>
      <c r="V25" s="15">
        <v>4.7</v>
      </c>
      <c r="W25" s="18">
        <v>1</v>
      </c>
    </row>
    <row r="26" spans="1:23">
      <c r="A26" s="2">
        <v>5</v>
      </c>
      <c r="B26" s="11">
        <v>127.4812562</v>
      </c>
      <c r="C26" s="11">
        <v>37.157669400000003</v>
      </c>
      <c r="D26" s="7">
        <v>44768</v>
      </c>
      <c r="E26" s="7">
        <v>44713</v>
      </c>
      <c r="F26" s="4">
        <v>2753</v>
      </c>
      <c r="G26" s="4">
        <v>3298</v>
      </c>
      <c r="H26" s="4">
        <v>3778</v>
      </c>
      <c r="I26" s="4">
        <v>3928</v>
      </c>
      <c r="J26" s="4">
        <v>4175</v>
      </c>
      <c r="K26" s="4">
        <v>4433</v>
      </c>
      <c r="L26" s="4">
        <v>4638</v>
      </c>
      <c r="M26" s="4">
        <v>5442</v>
      </c>
      <c r="N26" s="4">
        <v>4830</v>
      </c>
      <c r="O26" s="5">
        <f t="shared" si="0"/>
        <v>0.10218631178707224</v>
      </c>
      <c r="P26" s="5">
        <f t="shared" si="1"/>
        <v>0.11010775991812655</v>
      </c>
      <c r="S26" s="3">
        <v>0.7</v>
      </c>
      <c r="T26" s="15">
        <v>81.099999999999994</v>
      </c>
      <c r="U26" s="15">
        <v>16</v>
      </c>
      <c r="V26" s="15">
        <v>2.9</v>
      </c>
      <c r="W26" s="18">
        <v>0.84</v>
      </c>
    </row>
    <row r="27" spans="1:23">
      <c r="A27" s="2">
        <v>5</v>
      </c>
      <c r="B27" s="11">
        <v>127.4812562</v>
      </c>
      <c r="C27" s="11">
        <v>37.157669400000003</v>
      </c>
      <c r="D27" s="7">
        <v>44768</v>
      </c>
      <c r="E27" s="7">
        <v>44828</v>
      </c>
      <c r="F27" s="4">
        <v>1394</v>
      </c>
      <c r="G27" s="4">
        <v>1768</v>
      </c>
      <c r="H27" s="4">
        <v>1552</v>
      </c>
      <c r="I27" s="4">
        <v>2474</v>
      </c>
      <c r="J27" s="4">
        <v>4592</v>
      </c>
      <c r="K27" s="4">
        <v>5099</v>
      </c>
      <c r="L27" s="4">
        <v>5432</v>
      </c>
      <c r="M27" s="4">
        <v>3179</v>
      </c>
      <c r="N27" s="4">
        <v>2254</v>
      </c>
      <c r="O27" s="5">
        <f t="shared" si="0"/>
        <v>0.55555555555555558</v>
      </c>
      <c r="P27" s="5">
        <f t="shared" si="1"/>
        <v>-0.18127541749588993</v>
      </c>
      <c r="S27" s="3">
        <v>0.7</v>
      </c>
      <c r="T27" s="15">
        <v>81.099999999999994</v>
      </c>
      <c r="U27" s="15">
        <v>16</v>
      </c>
      <c r="V27" s="15">
        <v>2.9</v>
      </c>
      <c r="W27" s="18">
        <v>0.84</v>
      </c>
    </row>
    <row r="28" spans="1:23">
      <c r="A28" s="2">
        <v>5</v>
      </c>
      <c r="B28" s="11">
        <v>127.4812562</v>
      </c>
      <c r="C28" s="11">
        <v>37.157669400000003</v>
      </c>
      <c r="D28" s="7">
        <v>44768</v>
      </c>
      <c r="E28" s="7">
        <v>44853</v>
      </c>
      <c r="F28" s="4">
        <v>1617</v>
      </c>
      <c r="G28" s="4">
        <v>1843</v>
      </c>
      <c r="H28" s="4">
        <v>2017</v>
      </c>
      <c r="I28" s="4">
        <v>2271</v>
      </c>
      <c r="J28" s="4">
        <v>2725</v>
      </c>
      <c r="K28" s="4">
        <v>2914</v>
      </c>
      <c r="L28" s="4">
        <v>3348</v>
      </c>
      <c r="M28" s="4">
        <v>3875</v>
      </c>
      <c r="N28" s="4">
        <v>3020</v>
      </c>
      <c r="O28" s="5">
        <f t="shared" si="0"/>
        <v>0.24808946877912394</v>
      </c>
      <c r="P28" s="5">
        <f t="shared" si="1"/>
        <v>8.5382702403978994E-2</v>
      </c>
      <c r="S28" s="3">
        <v>0.7</v>
      </c>
      <c r="T28" s="15">
        <v>81.099999999999994</v>
      </c>
      <c r="U28" s="15">
        <v>16</v>
      </c>
      <c r="V28" s="15">
        <v>2.9</v>
      </c>
      <c r="W28" s="18">
        <v>0.84</v>
      </c>
    </row>
    <row r="29" spans="1:23">
      <c r="A29" s="2">
        <v>5</v>
      </c>
      <c r="B29" s="11">
        <v>127.4812562</v>
      </c>
      <c r="C29" s="11">
        <v>37.157669400000003</v>
      </c>
      <c r="D29" s="7">
        <v>44768</v>
      </c>
      <c r="E29" s="7">
        <v>44858</v>
      </c>
      <c r="F29" s="4">
        <v>9458</v>
      </c>
      <c r="G29" s="4">
        <v>9264</v>
      </c>
      <c r="H29" s="4">
        <v>9092</v>
      </c>
      <c r="I29" s="4">
        <v>9442</v>
      </c>
      <c r="J29" s="4">
        <v>9275</v>
      </c>
      <c r="K29" s="4">
        <v>9234</v>
      </c>
      <c r="L29" s="4">
        <v>9349</v>
      </c>
      <c r="M29" s="4">
        <v>8105</v>
      </c>
      <c r="N29" s="4">
        <v>7415</v>
      </c>
      <c r="O29" s="5">
        <f t="shared" si="0"/>
        <v>1.3936337508811887E-2</v>
      </c>
      <c r="P29" s="5">
        <f t="shared" si="1"/>
        <v>-4.4717253638484611E-2</v>
      </c>
      <c r="S29" s="3">
        <v>0.7</v>
      </c>
      <c r="T29" s="15">
        <v>81.099999999999994</v>
      </c>
      <c r="U29" s="15">
        <v>16</v>
      </c>
      <c r="V29" s="15">
        <v>2.9</v>
      </c>
      <c r="W29" s="18">
        <v>0.84</v>
      </c>
    </row>
    <row r="30" spans="1:23">
      <c r="A30" s="2">
        <v>5</v>
      </c>
      <c r="B30" s="11">
        <v>127.4812562</v>
      </c>
      <c r="C30" s="11">
        <v>37.157669400000003</v>
      </c>
      <c r="D30" s="7">
        <v>44768</v>
      </c>
      <c r="E30" s="7">
        <v>44863</v>
      </c>
      <c r="F30" s="4">
        <v>1790</v>
      </c>
      <c r="G30" s="4">
        <v>2012</v>
      </c>
      <c r="H30" s="4">
        <v>2292</v>
      </c>
      <c r="I30" s="4">
        <v>2565</v>
      </c>
      <c r="J30" s="4">
        <v>2807</v>
      </c>
      <c r="K30" s="4">
        <v>3083</v>
      </c>
      <c r="L30" s="4">
        <v>3344</v>
      </c>
      <c r="M30" s="4">
        <v>4109</v>
      </c>
      <c r="N30" s="4">
        <v>3290</v>
      </c>
      <c r="O30" s="5">
        <f t="shared" si="0"/>
        <v>0.18665720369056069</v>
      </c>
      <c r="P30" s="5">
        <f t="shared" si="1"/>
        <v>0.10983961855223234</v>
      </c>
      <c r="S30" s="3">
        <v>0.7</v>
      </c>
      <c r="T30" s="15">
        <v>81.099999999999994</v>
      </c>
      <c r="U30" s="15">
        <v>16</v>
      </c>
      <c r="V30" s="15">
        <v>2.9</v>
      </c>
      <c r="W30" s="18">
        <v>0.84</v>
      </c>
    </row>
    <row r="31" spans="1:23">
      <c r="A31" s="2">
        <v>5</v>
      </c>
      <c r="B31" s="11">
        <v>127.4812562</v>
      </c>
      <c r="C31" s="11">
        <v>37.157669400000003</v>
      </c>
      <c r="D31" s="7">
        <v>44768</v>
      </c>
      <c r="E31" s="7">
        <v>44723</v>
      </c>
      <c r="F31" s="4">
        <v>2718</v>
      </c>
      <c r="G31" s="4">
        <v>3288</v>
      </c>
      <c r="H31" s="4">
        <v>3676</v>
      </c>
      <c r="I31" s="4">
        <v>4094</v>
      </c>
      <c r="J31" s="4">
        <v>4347</v>
      </c>
      <c r="K31" s="4">
        <v>4433</v>
      </c>
      <c r="L31" s="4">
        <v>4573</v>
      </c>
      <c r="M31" s="4">
        <v>5314</v>
      </c>
      <c r="N31" s="4">
        <v>4774</v>
      </c>
      <c r="O31" s="5">
        <f t="shared" si="0"/>
        <v>0.10874045338828948</v>
      </c>
      <c r="P31" s="5">
        <f t="shared" si="1"/>
        <v>0.10435476936306123</v>
      </c>
      <c r="S31" s="3">
        <v>0.7</v>
      </c>
      <c r="T31" s="15">
        <v>81.099999999999994</v>
      </c>
      <c r="U31" s="15">
        <v>16</v>
      </c>
      <c r="V31" s="15">
        <v>2.9</v>
      </c>
      <c r="W31" s="18">
        <v>0.84</v>
      </c>
    </row>
    <row r="32" spans="1:23">
      <c r="A32" s="2">
        <v>6</v>
      </c>
      <c r="B32" s="11">
        <v>127.48933599999999</v>
      </c>
      <c r="C32" s="11">
        <v>37.140254300000002</v>
      </c>
      <c r="D32" s="7">
        <v>44768</v>
      </c>
      <c r="E32" s="7">
        <v>44713</v>
      </c>
      <c r="F32" s="4">
        <v>3080</v>
      </c>
      <c r="G32" s="4">
        <v>3774</v>
      </c>
      <c r="H32" s="4">
        <v>4587</v>
      </c>
      <c r="I32" s="4">
        <v>4769</v>
      </c>
      <c r="J32" s="4">
        <v>5372</v>
      </c>
      <c r="K32" s="4">
        <v>5739</v>
      </c>
      <c r="L32" s="4">
        <v>5826</v>
      </c>
      <c r="M32" s="4">
        <v>6558</v>
      </c>
      <c r="N32" s="4">
        <v>5134</v>
      </c>
      <c r="O32" s="5">
        <f t="shared" si="0"/>
        <v>0.11898588303082686</v>
      </c>
      <c r="P32" s="5">
        <f t="shared" si="1"/>
        <v>0.11166525360331156</v>
      </c>
      <c r="S32" s="3">
        <v>0.7</v>
      </c>
      <c r="T32" s="15">
        <v>68</v>
      </c>
      <c r="U32" s="15">
        <v>30.3</v>
      </c>
      <c r="V32" s="15">
        <v>1.7</v>
      </c>
      <c r="W32" s="18">
        <v>1.07</v>
      </c>
    </row>
    <row r="33" spans="1:23">
      <c r="A33" s="2">
        <v>6</v>
      </c>
      <c r="B33" s="11">
        <v>127.48933599999999</v>
      </c>
      <c r="C33" s="11">
        <v>37.140254300000002</v>
      </c>
      <c r="D33" s="7">
        <v>44768</v>
      </c>
      <c r="E33" s="7">
        <v>44828</v>
      </c>
      <c r="F33" s="4">
        <v>2619</v>
      </c>
      <c r="G33" s="4">
        <v>3291</v>
      </c>
      <c r="H33" s="4">
        <v>3892</v>
      </c>
      <c r="I33" s="4">
        <v>4050</v>
      </c>
      <c r="J33" s="4">
        <v>4372</v>
      </c>
      <c r="K33" s="4">
        <v>4792</v>
      </c>
      <c r="L33" s="4">
        <v>4939</v>
      </c>
      <c r="M33" s="4">
        <v>5744</v>
      </c>
      <c r="N33" s="4">
        <v>4258</v>
      </c>
      <c r="O33" s="5">
        <f t="shared" si="0"/>
        <v>0.11855961952213792</v>
      </c>
      <c r="P33" s="5">
        <f t="shared" si="1"/>
        <v>0.1208561125974177</v>
      </c>
      <c r="S33" s="3">
        <v>0.7</v>
      </c>
      <c r="T33" s="15">
        <v>68</v>
      </c>
      <c r="U33" s="15">
        <v>30.3</v>
      </c>
      <c r="V33" s="15">
        <v>1.7</v>
      </c>
      <c r="W33" s="18">
        <v>1.07</v>
      </c>
    </row>
    <row r="34" spans="1:23">
      <c r="A34" s="2">
        <v>6</v>
      </c>
      <c r="B34" s="11">
        <v>127.48933599999999</v>
      </c>
      <c r="C34" s="11">
        <v>37.140254300000002</v>
      </c>
      <c r="D34" s="7">
        <v>44768</v>
      </c>
      <c r="E34" s="7">
        <v>44853</v>
      </c>
      <c r="F34" s="4">
        <v>2365</v>
      </c>
      <c r="G34" s="4">
        <v>2894</v>
      </c>
      <c r="H34" s="4">
        <v>3555</v>
      </c>
      <c r="I34" s="4">
        <v>3695</v>
      </c>
      <c r="J34" s="4">
        <v>3960</v>
      </c>
      <c r="K34" s="4">
        <v>4118</v>
      </c>
      <c r="L34" s="4">
        <v>4291</v>
      </c>
      <c r="M34" s="4">
        <v>5450</v>
      </c>
      <c r="N34" s="4">
        <v>4175</v>
      </c>
      <c r="O34" s="5">
        <f t="shared" si="0"/>
        <v>9.3805760897272494E-2</v>
      </c>
      <c r="P34" s="5">
        <f t="shared" si="1"/>
        <v>0.14999042206755636</v>
      </c>
      <c r="S34" s="3">
        <v>0.7</v>
      </c>
      <c r="T34" s="15">
        <v>68</v>
      </c>
      <c r="U34" s="15">
        <v>30.3</v>
      </c>
      <c r="V34" s="15">
        <v>1.7</v>
      </c>
      <c r="W34" s="18">
        <v>1.07</v>
      </c>
    </row>
    <row r="35" spans="1:23">
      <c r="A35" s="30">
        <v>6</v>
      </c>
      <c r="B35" s="31">
        <v>127.48933599999999</v>
      </c>
      <c r="C35" s="31">
        <v>37.140254300000002</v>
      </c>
      <c r="D35" s="7">
        <v>44768</v>
      </c>
      <c r="E35" s="7">
        <v>44858</v>
      </c>
      <c r="F35" s="13">
        <v>4271</v>
      </c>
      <c r="G35" s="13">
        <v>4472</v>
      </c>
      <c r="H35" s="13">
        <v>4628</v>
      </c>
      <c r="I35" s="13">
        <v>5057</v>
      </c>
      <c r="J35" s="13">
        <v>5418</v>
      </c>
      <c r="K35" s="13">
        <v>5673</v>
      </c>
      <c r="L35" s="13">
        <v>5946</v>
      </c>
      <c r="M35" s="13">
        <v>4413</v>
      </c>
      <c r="N35" s="13">
        <v>4060</v>
      </c>
      <c r="O35" s="5">
        <f t="shared" si="0"/>
        <v>0.12464535653489692</v>
      </c>
      <c r="P35" s="5">
        <f t="shared" si="1"/>
        <v>-6.1065531207809741E-2</v>
      </c>
      <c r="S35" s="3">
        <v>0.7</v>
      </c>
      <c r="T35" s="15">
        <v>68</v>
      </c>
      <c r="U35" s="15">
        <v>30.3</v>
      </c>
      <c r="V35" s="15">
        <v>1.7</v>
      </c>
      <c r="W35" s="18">
        <v>1.07</v>
      </c>
    </row>
    <row r="36" spans="1:23">
      <c r="A36" s="30">
        <v>6</v>
      </c>
      <c r="B36" s="31">
        <v>127.48933599999999</v>
      </c>
      <c r="C36" s="31">
        <v>37.140254300000002</v>
      </c>
      <c r="D36" s="7">
        <v>44768</v>
      </c>
      <c r="E36" s="7">
        <v>44863</v>
      </c>
      <c r="F36" s="13">
        <v>2533</v>
      </c>
      <c r="G36" s="13">
        <v>3107</v>
      </c>
      <c r="H36" s="13">
        <v>3838</v>
      </c>
      <c r="I36" s="13">
        <v>4507</v>
      </c>
      <c r="J36" s="13">
        <v>4335</v>
      </c>
      <c r="K36" s="13">
        <v>4410</v>
      </c>
      <c r="L36" s="13">
        <v>4543</v>
      </c>
      <c r="M36" s="13">
        <v>6085</v>
      </c>
      <c r="N36" s="13">
        <v>4712</v>
      </c>
      <c r="O36" s="5">
        <f t="shared" si="0"/>
        <v>8.4118840233862305E-2</v>
      </c>
      <c r="P36" s="5">
        <f t="shared" si="1"/>
        <v>0.16748044002588389</v>
      </c>
      <c r="S36" s="3">
        <v>0.7</v>
      </c>
      <c r="T36" s="15">
        <v>68</v>
      </c>
      <c r="U36" s="15">
        <v>30.3</v>
      </c>
      <c r="V36" s="15">
        <v>1.7</v>
      </c>
      <c r="W36" s="18">
        <v>1.07</v>
      </c>
    </row>
    <row r="37" spans="1:23">
      <c r="A37" s="30">
        <v>6</v>
      </c>
      <c r="B37" s="31">
        <v>127.48933599999999</v>
      </c>
      <c r="C37" s="31">
        <v>37.140254300000002</v>
      </c>
      <c r="D37" s="7">
        <v>44768</v>
      </c>
      <c r="E37" s="7">
        <v>44723</v>
      </c>
      <c r="F37" s="13">
        <v>3291</v>
      </c>
      <c r="G37" s="13">
        <v>3994</v>
      </c>
      <c r="H37" s="13">
        <v>4704</v>
      </c>
      <c r="I37" s="13">
        <v>4898</v>
      </c>
      <c r="J37" s="13">
        <v>5407</v>
      </c>
      <c r="K37" s="13">
        <v>5798</v>
      </c>
      <c r="L37" s="13">
        <v>5954</v>
      </c>
      <c r="M37" s="13">
        <v>6588</v>
      </c>
      <c r="N37" s="13">
        <v>5174</v>
      </c>
      <c r="O37" s="5">
        <f t="shared" si="0"/>
        <v>0.11728279226871834</v>
      </c>
      <c r="P37" s="5">
        <f t="shared" si="1"/>
        <v>9.9673759555923461E-2</v>
      </c>
      <c r="S37" s="3">
        <v>0.7</v>
      </c>
      <c r="T37" s="15">
        <v>68</v>
      </c>
      <c r="U37" s="15">
        <v>30.3</v>
      </c>
      <c r="V37" s="15">
        <v>1.7</v>
      </c>
      <c r="W37" s="18">
        <v>1.07</v>
      </c>
    </row>
    <row r="38" spans="1:23">
      <c r="A38" s="30">
        <v>7</v>
      </c>
      <c r="B38" s="31">
        <v>127.5011897</v>
      </c>
      <c r="C38" s="31">
        <v>37.150497700000003</v>
      </c>
      <c r="D38" s="7">
        <v>44768</v>
      </c>
      <c r="E38" s="7">
        <v>44713</v>
      </c>
      <c r="F38" s="13">
        <v>2290</v>
      </c>
      <c r="G38" s="13">
        <v>2391</v>
      </c>
      <c r="H38" s="13">
        <v>2459</v>
      </c>
      <c r="I38" s="13">
        <v>2618</v>
      </c>
      <c r="J38" s="13">
        <v>2702</v>
      </c>
      <c r="K38" s="13">
        <v>2703</v>
      </c>
      <c r="L38" s="13">
        <v>2729</v>
      </c>
      <c r="M38" s="13">
        <v>3031</v>
      </c>
      <c r="N38" s="13">
        <v>2830</v>
      </c>
      <c r="O38" s="5">
        <f t="shared" si="0"/>
        <v>5.2043176561295298E-2</v>
      </c>
      <c r="P38" s="5">
        <f t="shared" si="1"/>
        <v>4.4818726805595205E-2</v>
      </c>
      <c r="S38" s="3">
        <v>0.65</v>
      </c>
      <c r="T38" s="15">
        <v>66.2</v>
      </c>
      <c r="U38" s="15">
        <v>32.5</v>
      </c>
      <c r="V38" s="15">
        <v>1.4</v>
      </c>
      <c r="W38" s="18">
        <v>0.47</v>
      </c>
    </row>
    <row r="39" spans="1:23">
      <c r="A39" s="30">
        <v>7</v>
      </c>
      <c r="B39" s="31">
        <v>127.5011897</v>
      </c>
      <c r="C39" s="31">
        <v>37.150497700000003</v>
      </c>
      <c r="D39" s="7">
        <v>44768</v>
      </c>
      <c r="E39" s="7">
        <v>44828</v>
      </c>
      <c r="F39" s="13">
        <v>1711</v>
      </c>
      <c r="G39" s="13">
        <v>1825</v>
      </c>
      <c r="H39" s="13">
        <v>1900</v>
      </c>
      <c r="I39" s="13">
        <v>2187</v>
      </c>
      <c r="J39" s="13">
        <v>2123</v>
      </c>
      <c r="K39" s="13">
        <v>2180</v>
      </c>
      <c r="L39" s="13">
        <v>2328</v>
      </c>
      <c r="M39" s="13">
        <v>2770</v>
      </c>
      <c r="N39" s="13">
        <v>2607</v>
      </c>
      <c r="O39" s="5">
        <f t="shared" si="0"/>
        <v>0.10122989593188268</v>
      </c>
      <c r="P39" s="5">
        <f t="shared" si="1"/>
        <v>7.2453783442415889E-2</v>
      </c>
      <c r="S39" s="3">
        <v>0.65</v>
      </c>
      <c r="T39" s="15">
        <v>66.2</v>
      </c>
      <c r="U39" s="15">
        <v>32.5</v>
      </c>
      <c r="V39" s="15">
        <v>1.4</v>
      </c>
      <c r="W39" s="18">
        <v>0.47</v>
      </c>
    </row>
    <row r="40" spans="1:23">
      <c r="A40" s="30">
        <v>7</v>
      </c>
      <c r="B40" s="31">
        <v>127.5011897</v>
      </c>
      <c r="C40" s="31">
        <v>37.150497700000003</v>
      </c>
      <c r="D40" s="7">
        <v>44768</v>
      </c>
      <c r="E40" s="7">
        <v>44853</v>
      </c>
      <c r="F40" s="13">
        <v>1566</v>
      </c>
      <c r="G40" s="13">
        <v>1578</v>
      </c>
      <c r="H40" s="13">
        <v>1597</v>
      </c>
      <c r="I40" s="13">
        <v>1751</v>
      </c>
      <c r="J40" s="13">
        <v>1818</v>
      </c>
      <c r="K40" s="13">
        <v>1796</v>
      </c>
      <c r="L40" s="13">
        <v>1812</v>
      </c>
      <c r="M40" s="13">
        <v>2450</v>
      </c>
      <c r="N40" s="13">
        <v>2245</v>
      </c>
      <c r="O40" s="5">
        <f t="shared" si="0"/>
        <v>6.3068348489293047E-2</v>
      </c>
      <c r="P40" s="5">
        <f t="shared" si="1"/>
        <v>9.0101010101010098E-2</v>
      </c>
      <c r="S40" s="3">
        <v>0.65</v>
      </c>
      <c r="T40" s="15">
        <v>66.2</v>
      </c>
      <c r="U40" s="15">
        <v>32.5</v>
      </c>
      <c r="V40" s="15">
        <v>1.4</v>
      </c>
      <c r="W40" s="18">
        <v>0.47</v>
      </c>
    </row>
    <row r="41" spans="1:23">
      <c r="A41" s="30">
        <v>7</v>
      </c>
      <c r="B41" s="31">
        <v>127.5011897</v>
      </c>
      <c r="C41" s="31">
        <v>37.150497700000003</v>
      </c>
      <c r="D41" s="7">
        <v>44768</v>
      </c>
      <c r="E41" s="7">
        <v>44858</v>
      </c>
      <c r="F41" s="13">
        <v>1986</v>
      </c>
      <c r="G41" s="13">
        <v>2064</v>
      </c>
      <c r="H41" s="13">
        <v>2065</v>
      </c>
      <c r="I41" s="13">
        <v>2128</v>
      </c>
      <c r="J41" s="13">
        <v>2267</v>
      </c>
      <c r="K41" s="13">
        <v>2248</v>
      </c>
      <c r="L41" s="13">
        <v>2468</v>
      </c>
      <c r="M41" s="13">
        <v>3050</v>
      </c>
      <c r="N41" s="13">
        <v>2667</v>
      </c>
      <c r="O41" s="5">
        <f t="shared" si="0"/>
        <v>8.8903595852636227E-2</v>
      </c>
      <c r="P41" s="5">
        <f t="shared" si="1"/>
        <v>6.9077228550527739E-2</v>
      </c>
      <c r="S41" s="3">
        <v>0.65</v>
      </c>
      <c r="T41" s="15">
        <v>66.2</v>
      </c>
      <c r="U41" s="15">
        <v>32.5</v>
      </c>
      <c r="V41" s="15">
        <v>1.4</v>
      </c>
      <c r="W41" s="18">
        <v>0.47</v>
      </c>
    </row>
    <row r="42" spans="1:23">
      <c r="A42" s="30">
        <v>7</v>
      </c>
      <c r="B42" s="31">
        <v>127.5011897</v>
      </c>
      <c r="C42" s="31">
        <v>37.150497700000003</v>
      </c>
      <c r="D42" s="7">
        <v>44768</v>
      </c>
      <c r="E42" s="7">
        <v>44863</v>
      </c>
      <c r="F42" s="13">
        <v>1661</v>
      </c>
      <c r="G42" s="13">
        <v>1655</v>
      </c>
      <c r="H42" s="13">
        <v>1643</v>
      </c>
      <c r="I42" s="13">
        <v>1642</v>
      </c>
      <c r="J42" s="13">
        <v>1690</v>
      </c>
      <c r="K42" s="13">
        <v>1721</v>
      </c>
      <c r="L42" s="13">
        <v>1835</v>
      </c>
      <c r="M42" s="13">
        <v>2147</v>
      </c>
      <c r="N42" s="13">
        <v>2011</v>
      </c>
      <c r="O42" s="5">
        <f t="shared" si="0"/>
        <v>5.5204140310523286E-2</v>
      </c>
      <c r="P42" s="5">
        <f t="shared" si="1"/>
        <v>4.0351358770244303E-2</v>
      </c>
      <c r="S42" s="3">
        <v>0.65</v>
      </c>
      <c r="T42" s="15">
        <v>66.2</v>
      </c>
      <c r="U42" s="15">
        <v>32.5</v>
      </c>
      <c r="V42" s="15">
        <v>1.4</v>
      </c>
      <c r="W42" s="18">
        <v>0.47</v>
      </c>
    </row>
    <row r="43" spans="1:23">
      <c r="A43" s="30">
        <v>7</v>
      </c>
      <c r="B43" s="31">
        <v>127.5011897</v>
      </c>
      <c r="C43" s="31">
        <v>37.150497700000003</v>
      </c>
      <c r="D43" s="7">
        <v>44768</v>
      </c>
      <c r="E43" s="7">
        <v>44723</v>
      </c>
      <c r="F43" s="13">
        <v>2302</v>
      </c>
      <c r="G43" s="13">
        <v>2354</v>
      </c>
      <c r="H43" s="13">
        <v>2436</v>
      </c>
      <c r="I43" s="13">
        <v>2663</v>
      </c>
      <c r="J43" s="13">
        <v>2690</v>
      </c>
      <c r="K43" s="13">
        <v>2706</v>
      </c>
      <c r="L43" s="13">
        <v>2665</v>
      </c>
      <c r="M43" s="13">
        <v>3042</v>
      </c>
      <c r="N43" s="13">
        <v>2780</v>
      </c>
      <c r="O43" s="5">
        <f t="shared" si="0"/>
        <v>4.489315820427367E-2</v>
      </c>
      <c r="P43" s="5">
        <f t="shared" si="1"/>
        <v>4.8922929631402587E-2</v>
      </c>
      <c r="S43" s="3">
        <v>0.65</v>
      </c>
      <c r="T43" s="15">
        <v>66.2</v>
      </c>
      <c r="U43" s="15">
        <v>32.5</v>
      </c>
      <c r="V43" s="15">
        <v>1.4</v>
      </c>
      <c r="W43" s="18">
        <v>0.47</v>
      </c>
    </row>
    <row r="44" spans="1:23">
      <c r="A44" s="30">
        <v>8</v>
      </c>
      <c r="B44" s="31">
        <v>127.5006666</v>
      </c>
      <c r="C44" s="31">
        <v>37.150883899999997</v>
      </c>
      <c r="D44" s="7">
        <v>44768</v>
      </c>
      <c r="E44" s="7">
        <v>44713</v>
      </c>
      <c r="F44" s="13">
        <v>2186</v>
      </c>
      <c r="G44" s="13">
        <v>2262</v>
      </c>
      <c r="H44" s="13">
        <v>2302</v>
      </c>
      <c r="I44" s="13">
        <v>2538</v>
      </c>
      <c r="J44" s="13">
        <v>2561</v>
      </c>
      <c r="K44" s="13">
        <v>2580</v>
      </c>
      <c r="L44" s="13">
        <v>2565</v>
      </c>
      <c r="M44" s="13">
        <v>2925</v>
      </c>
      <c r="N44" s="13">
        <v>2698</v>
      </c>
      <c r="O44" s="5">
        <f t="shared" si="0"/>
        <v>5.403739469899322E-2</v>
      </c>
      <c r="P44" s="5">
        <f t="shared" si="1"/>
        <v>4.7704950891962319E-2</v>
      </c>
      <c r="S44" s="3">
        <v>0.6</v>
      </c>
      <c r="T44" s="15">
        <v>67.400000000000006</v>
      </c>
      <c r="U44" s="15">
        <v>32.6</v>
      </c>
      <c r="V44" s="15">
        <v>0</v>
      </c>
      <c r="W44" s="18">
        <v>0.52</v>
      </c>
    </row>
    <row r="45" spans="1:23">
      <c r="A45" s="30">
        <v>8</v>
      </c>
      <c r="B45" s="31">
        <v>127.5006666</v>
      </c>
      <c r="C45" s="31">
        <v>37.150883899999997</v>
      </c>
      <c r="D45" s="7">
        <v>44768</v>
      </c>
      <c r="E45" s="7">
        <v>44828</v>
      </c>
      <c r="F45" s="13">
        <v>1690</v>
      </c>
      <c r="G45" s="13">
        <v>1758</v>
      </c>
      <c r="H45" s="13">
        <v>1843</v>
      </c>
      <c r="I45" s="13">
        <v>1995</v>
      </c>
      <c r="J45" s="13">
        <v>2207</v>
      </c>
      <c r="K45" s="13">
        <v>2174</v>
      </c>
      <c r="L45" s="13">
        <v>2155</v>
      </c>
      <c r="M45" s="13">
        <v>2619</v>
      </c>
      <c r="N45" s="13">
        <v>2538</v>
      </c>
      <c r="O45" s="5">
        <f t="shared" si="0"/>
        <v>7.8039019509754878E-2</v>
      </c>
      <c r="P45" s="5">
        <f t="shared" si="1"/>
        <v>7.4274708077524981E-2</v>
      </c>
      <c r="S45" s="3">
        <v>0.6</v>
      </c>
      <c r="T45" s="15">
        <v>67.400000000000006</v>
      </c>
      <c r="U45" s="15">
        <v>32.6</v>
      </c>
      <c r="V45" s="15">
        <v>0</v>
      </c>
      <c r="W45" s="18">
        <v>0.52</v>
      </c>
    </row>
    <row r="46" spans="1:23">
      <c r="A46" s="30">
        <v>8</v>
      </c>
      <c r="B46" s="31">
        <v>127.5006666</v>
      </c>
      <c r="C46" s="31">
        <v>37.150883899999997</v>
      </c>
      <c r="D46" s="7">
        <v>44768</v>
      </c>
      <c r="E46" s="7">
        <v>44853</v>
      </c>
      <c r="F46" s="13">
        <v>1570</v>
      </c>
      <c r="G46" s="13">
        <v>1611</v>
      </c>
      <c r="H46" s="13">
        <v>1625</v>
      </c>
      <c r="I46" s="13">
        <v>1667</v>
      </c>
      <c r="J46" s="13">
        <v>1706</v>
      </c>
      <c r="K46" s="13">
        <v>1677</v>
      </c>
      <c r="L46" s="13">
        <v>1824</v>
      </c>
      <c r="M46" s="13">
        <v>2147</v>
      </c>
      <c r="N46" s="13">
        <v>2257</v>
      </c>
      <c r="O46" s="5">
        <f t="shared" si="0"/>
        <v>5.7697883444476662E-2</v>
      </c>
      <c r="P46" s="5">
        <f t="shared" si="1"/>
        <v>5.2749092938878035E-2</v>
      </c>
      <c r="S46" s="3">
        <v>0.6</v>
      </c>
      <c r="T46" s="15">
        <v>67.400000000000006</v>
      </c>
      <c r="U46" s="15">
        <v>32.6</v>
      </c>
      <c r="V46" s="15">
        <v>0</v>
      </c>
      <c r="W46" s="18">
        <v>0.52</v>
      </c>
    </row>
    <row r="47" spans="1:23">
      <c r="A47" s="30">
        <v>8</v>
      </c>
      <c r="B47" s="31">
        <v>127.5006666</v>
      </c>
      <c r="C47" s="31">
        <v>37.150883899999997</v>
      </c>
      <c r="D47" s="7">
        <v>44768</v>
      </c>
      <c r="E47" s="7">
        <v>44858</v>
      </c>
      <c r="F47" s="13">
        <v>1839</v>
      </c>
      <c r="G47" s="13">
        <v>1875</v>
      </c>
      <c r="H47" s="13">
        <v>1884</v>
      </c>
      <c r="I47" s="13">
        <v>1893</v>
      </c>
      <c r="J47" s="13">
        <v>1915</v>
      </c>
      <c r="K47" s="13">
        <v>1960</v>
      </c>
      <c r="L47" s="13">
        <v>1996</v>
      </c>
      <c r="M47" s="13">
        <v>2425</v>
      </c>
      <c r="N47" s="13">
        <v>2274</v>
      </c>
      <c r="O47" s="5">
        <f t="shared" si="0"/>
        <v>2.88659793814433E-2</v>
      </c>
      <c r="P47" s="5">
        <f t="shared" si="1"/>
        <v>5.8202357563850685E-2</v>
      </c>
      <c r="S47" s="3">
        <v>0.6</v>
      </c>
      <c r="T47" s="15">
        <v>67.400000000000006</v>
      </c>
      <c r="U47" s="15">
        <v>32.6</v>
      </c>
      <c r="V47" s="15">
        <v>0</v>
      </c>
      <c r="W47" s="18">
        <v>0.52</v>
      </c>
    </row>
    <row r="48" spans="1:23">
      <c r="A48" s="30">
        <v>8</v>
      </c>
      <c r="B48" s="31">
        <v>127.5006666</v>
      </c>
      <c r="C48" s="31">
        <v>37.150883899999997</v>
      </c>
      <c r="D48" s="7">
        <v>44768</v>
      </c>
      <c r="E48" s="7">
        <v>44863</v>
      </c>
      <c r="F48" s="13">
        <v>1669</v>
      </c>
      <c r="G48" s="13">
        <v>1689</v>
      </c>
      <c r="H48" s="13">
        <v>1670</v>
      </c>
      <c r="I48" s="13">
        <v>1666</v>
      </c>
      <c r="J48" s="13">
        <v>1749</v>
      </c>
      <c r="K48" s="13">
        <v>1765</v>
      </c>
      <c r="L48" s="13">
        <v>1838</v>
      </c>
      <c r="M48" s="13">
        <v>2186</v>
      </c>
      <c r="N48" s="13">
        <v>2124</v>
      </c>
      <c r="O48" s="5">
        <f t="shared" si="0"/>
        <v>4.789053591790194E-2</v>
      </c>
      <c r="P48" s="5">
        <f t="shared" si="1"/>
        <v>4.7399157951921768E-2</v>
      </c>
      <c r="S48" s="3">
        <v>0.6</v>
      </c>
      <c r="T48" s="15">
        <v>67.400000000000006</v>
      </c>
      <c r="U48" s="15">
        <v>32.6</v>
      </c>
      <c r="V48" s="15">
        <v>0</v>
      </c>
      <c r="W48" s="18">
        <v>0.52</v>
      </c>
    </row>
    <row r="49" spans="1:23">
      <c r="A49" s="30">
        <v>8</v>
      </c>
      <c r="B49" s="31">
        <v>127.5006666</v>
      </c>
      <c r="C49" s="31">
        <v>37.150883899999997</v>
      </c>
      <c r="D49" s="7">
        <v>44768</v>
      </c>
      <c r="E49" s="7">
        <v>44723</v>
      </c>
      <c r="F49" s="13">
        <v>2206</v>
      </c>
      <c r="G49" s="13">
        <v>2273</v>
      </c>
      <c r="H49" s="13">
        <v>2299</v>
      </c>
      <c r="I49" s="13">
        <v>2425</v>
      </c>
      <c r="J49" s="13">
        <v>2414</v>
      </c>
      <c r="K49" s="13">
        <v>2419</v>
      </c>
      <c r="L49" s="13">
        <v>2493</v>
      </c>
      <c r="M49" s="13">
        <v>2933</v>
      </c>
      <c r="N49" s="13">
        <v>2614</v>
      </c>
      <c r="O49" s="5">
        <f t="shared" si="0"/>
        <v>4.0484140233722869E-2</v>
      </c>
      <c r="P49" s="5">
        <f t="shared" si="1"/>
        <v>5.3670325244184879E-2</v>
      </c>
      <c r="S49" s="3">
        <v>0.6</v>
      </c>
      <c r="T49" s="15">
        <v>67.400000000000006</v>
      </c>
      <c r="U49" s="15">
        <v>32.6</v>
      </c>
      <c r="V49" s="15">
        <v>0</v>
      </c>
      <c r="W49" s="18">
        <v>0.52</v>
      </c>
    </row>
    <row r="50" spans="1:23">
      <c r="A50" s="30">
        <v>10</v>
      </c>
      <c r="B50" s="30">
        <v>127.514349925614</v>
      </c>
      <c r="C50" s="30">
        <v>37.145336365961697</v>
      </c>
      <c r="D50" s="7">
        <v>44800</v>
      </c>
      <c r="E50" s="7">
        <v>44713</v>
      </c>
      <c r="F50" s="13">
        <v>2360</v>
      </c>
      <c r="G50" s="13">
        <v>3076</v>
      </c>
      <c r="H50" s="13">
        <v>4017</v>
      </c>
      <c r="I50" s="13">
        <v>4191</v>
      </c>
      <c r="J50" s="13">
        <v>4523</v>
      </c>
      <c r="K50" s="13">
        <v>4758</v>
      </c>
      <c r="L50" s="13">
        <v>4662</v>
      </c>
      <c r="M50" s="13">
        <v>5297</v>
      </c>
      <c r="N50" s="13">
        <v>4314</v>
      </c>
      <c r="O50" s="5">
        <f t="shared" si="0"/>
        <v>7.4317317663325264E-2</v>
      </c>
      <c r="P50" s="5">
        <f t="shared" si="1"/>
        <v>0.14030362389813908</v>
      </c>
      <c r="Q50" s="3">
        <v>23</v>
      </c>
      <c r="R50" s="3">
        <v>37</v>
      </c>
      <c r="S50" s="3">
        <f t="shared" ref="S50:S81" si="2">Q50/R50</f>
        <v>0.6216216216216216</v>
      </c>
      <c r="W50" s="19" t="s">
        <v>13</v>
      </c>
    </row>
    <row r="51" spans="1:23">
      <c r="A51" s="30">
        <v>10</v>
      </c>
      <c r="B51" s="30">
        <v>127.514349925614</v>
      </c>
      <c r="C51" s="30">
        <v>37.145336365961697</v>
      </c>
      <c r="D51" s="7">
        <v>44800</v>
      </c>
      <c r="E51" s="7">
        <v>44828</v>
      </c>
      <c r="F51" s="13">
        <v>1793</v>
      </c>
      <c r="G51" s="13">
        <v>2328</v>
      </c>
      <c r="H51" s="13">
        <v>2963</v>
      </c>
      <c r="I51" s="13">
        <v>3215</v>
      </c>
      <c r="J51" s="13">
        <v>3429</v>
      </c>
      <c r="K51" s="13">
        <v>3515</v>
      </c>
      <c r="L51" s="13">
        <v>3540</v>
      </c>
      <c r="M51" s="13">
        <v>4190</v>
      </c>
      <c r="N51" s="13">
        <v>3238</v>
      </c>
      <c r="O51" s="5">
        <f t="shared" si="0"/>
        <v>8.8728279255728126E-2</v>
      </c>
      <c r="P51" s="5">
        <f t="shared" si="1"/>
        <v>0.14576325484542688</v>
      </c>
      <c r="Q51" s="3">
        <v>23</v>
      </c>
      <c r="R51" s="3">
        <v>37</v>
      </c>
      <c r="S51" s="3">
        <f t="shared" si="2"/>
        <v>0.6216216216216216</v>
      </c>
      <c r="T51" s="16"/>
      <c r="U51" s="16"/>
      <c r="V51" s="16"/>
      <c r="W51" s="19" t="s">
        <v>13</v>
      </c>
    </row>
    <row r="52" spans="1:23">
      <c r="A52" s="30">
        <v>10</v>
      </c>
      <c r="B52" s="30">
        <v>127.514349925614</v>
      </c>
      <c r="C52" s="30">
        <v>37.145336365961697</v>
      </c>
      <c r="D52" s="7">
        <v>44800</v>
      </c>
      <c r="E52" s="7">
        <v>44853</v>
      </c>
      <c r="F52" s="13">
        <v>1498</v>
      </c>
      <c r="G52" s="13">
        <v>1952</v>
      </c>
      <c r="H52" s="13">
        <v>1963</v>
      </c>
      <c r="I52" s="13">
        <v>2667</v>
      </c>
      <c r="J52" s="13">
        <v>4048</v>
      </c>
      <c r="K52" s="13">
        <v>4224</v>
      </c>
      <c r="L52" s="13">
        <v>4294</v>
      </c>
      <c r="M52" s="13">
        <v>3371</v>
      </c>
      <c r="N52" s="13">
        <v>2559</v>
      </c>
      <c r="O52" s="5">
        <f t="shared" si="0"/>
        <v>0.37254275211762827</v>
      </c>
      <c r="P52" s="5">
        <f t="shared" si="1"/>
        <v>-4.1164839115585113E-2</v>
      </c>
      <c r="Q52" s="3">
        <v>23</v>
      </c>
      <c r="R52" s="3">
        <v>37</v>
      </c>
      <c r="S52" s="3">
        <f t="shared" si="2"/>
        <v>0.6216216216216216</v>
      </c>
      <c r="T52" s="16"/>
      <c r="U52" s="16"/>
      <c r="V52" s="16"/>
      <c r="W52" s="19" t="s">
        <v>13</v>
      </c>
    </row>
    <row r="53" spans="1:23">
      <c r="A53" s="30">
        <v>10</v>
      </c>
      <c r="B53" s="30">
        <v>127.514349925614</v>
      </c>
      <c r="C53" s="30">
        <v>37.145336365961697</v>
      </c>
      <c r="D53" s="7">
        <v>44800</v>
      </c>
      <c r="E53" s="7">
        <v>44858</v>
      </c>
      <c r="F53" s="13">
        <v>1621</v>
      </c>
      <c r="G53" s="13">
        <v>2104</v>
      </c>
      <c r="H53" s="13">
        <v>2171</v>
      </c>
      <c r="I53" s="13">
        <v>2970</v>
      </c>
      <c r="J53" s="13">
        <v>4531</v>
      </c>
      <c r="K53" s="13">
        <v>4751</v>
      </c>
      <c r="L53" s="13">
        <v>4939</v>
      </c>
      <c r="M53" s="13">
        <v>3818</v>
      </c>
      <c r="N53" s="13">
        <v>2704</v>
      </c>
      <c r="O53" s="5">
        <f t="shared" si="0"/>
        <v>0.38931082981715892</v>
      </c>
      <c r="P53" s="5">
        <f t="shared" si="1"/>
        <v>-4.5501633596302493E-2</v>
      </c>
      <c r="Q53" s="3">
        <v>23</v>
      </c>
      <c r="R53" s="3">
        <v>37</v>
      </c>
      <c r="S53" s="3">
        <f t="shared" si="2"/>
        <v>0.6216216216216216</v>
      </c>
      <c r="T53" s="16"/>
      <c r="U53" s="16"/>
      <c r="V53" s="16"/>
      <c r="W53" s="19" t="s">
        <v>13</v>
      </c>
    </row>
    <row r="54" spans="1:23">
      <c r="A54" s="30">
        <v>10</v>
      </c>
      <c r="B54" s="30">
        <v>127.514349925614</v>
      </c>
      <c r="C54" s="30">
        <v>37.145336365961697</v>
      </c>
      <c r="D54" s="7">
        <v>44800</v>
      </c>
      <c r="E54" s="7">
        <v>44863</v>
      </c>
      <c r="F54" s="13">
        <v>1612</v>
      </c>
      <c r="G54" s="13">
        <v>2015</v>
      </c>
      <c r="H54" s="13">
        <v>2039</v>
      </c>
      <c r="I54" s="13">
        <v>2704</v>
      </c>
      <c r="J54" s="13">
        <v>3961</v>
      </c>
      <c r="K54" s="13">
        <v>4181</v>
      </c>
      <c r="L54" s="13">
        <v>4236</v>
      </c>
      <c r="M54" s="13">
        <v>3400</v>
      </c>
      <c r="N54" s="13">
        <v>2595</v>
      </c>
      <c r="O54" s="5">
        <f t="shared" si="0"/>
        <v>0.35011952191235057</v>
      </c>
      <c r="P54" s="5">
        <f t="shared" si="1"/>
        <v>-3.6236378134136618E-2</v>
      </c>
      <c r="Q54" s="3">
        <v>23</v>
      </c>
      <c r="R54" s="3">
        <v>37</v>
      </c>
      <c r="S54" s="3">
        <f t="shared" si="2"/>
        <v>0.6216216216216216</v>
      </c>
      <c r="T54" s="16"/>
      <c r="U54" s="16"/>
      <c r="V54" s="16"/>
      <c r="W54" s="19" t="s">
        <v>13</v>
      </c>
    </row>
    <row r="55" spans="1:23">
      <c r="A55" s="30">
        <v>10</v>
      </c>
      <c r="B55" s="30">
        <v>127.514349925614</v>
      </c>
      <c r="C55" s="30">
        <v>37.145336365961697</v>
      </c>
      <c r="D55" s="7">
        <v>44800</v>
      </c>
      <c r="E55" s="7">
        <v>44723</v>
      </c>
      <c r="F55" s="13">
        <v>2267</v>
      </c>
      <c r="G55" s="13">
        <v>3039</v>
      </c>
      <c r="H55" s="13">
        <v>4062</v>
      </c>
      <c r="I55" s="13">
        <v>4326</v>
      </c>
      <c r="J55" s="13">
        <v>4623</v>
      </c>
      <c r="K55" s="13">
        <v>4678</v>
      </c>
      <c r="L55" s="13">
        <v>4761</v>
      </c>
      <c r="M55" s="13">
        <v>5346</v>
      </c>
      <c r="N55" s="13">
        <v>4223</v>
      </c>
      <c r="O55" s="5">
        <f t="shared" si="0"/>
        <v>7.9224753485209118E-2</v>
      </c>
      <c r="P55" s="5">
        <f t="shared" si="1"/>
        <v>0.14480408858603067</v>
      </c>
      <c r="Q55" s="3">
        <v>23</v>
      </c>
      <c r="R55" s="3">
        <v>37</v>
      </c>
      <c r="S55" s="3">
        <f t="shared" si="2"/>
        <v>0.6216216216216216</v>
      </c>
      <c r="W55" s="19" t="s">
        <v>13</v>
      </c>
    </row>
    <row r="56" spans="1:23">
      <c r="A56" s="30">
        <v>11</v>
      </c>
      <c r="B56" s="30">
        <v>127.509622750009</v>
      </c>
      <c r="C56" s="30">
        <v>37.140433063957303</v>
      </c>
      <c r="D56" s="7">
        <v>44800</v>
      </c>
      <c r="E56" s="7">
        <v>44713</v>
      </c>
      <c r="F56" s="13">
        <v>2634</v>
      </c>
      <c r="G56" s="13">
        <v>3336</v>
      </c>
      <c r="H56" s="13">
        <v>4182</v>
      </c>
      <c r="I56" s="13">
        <v>4643</v>
      </c>
      <c r="J56" s="13">
        <v>4939</v>
      </c>
      <c r="K56" s="13">
        <v>5175</v>
      </c>
      <c r="L56" s="13">
        <v>5240</v>
      </c>
      <c r="M56" s="13">
        <v>6247</v>
      </c>
      <c r="N56" s="13">
        <v>5120</v>
      </c>
      <c r="O56" s="5">
        <f t="shared" si="0"/>
        <v>0.1122903842071747</v>
      </c>
      <c r="P56" s="5">
        <f t="shared" si="1"/>
        <v>0.13959460197781784</v>
      </c>
      <c r="Q56" s="3">
        <v>22</v>
      </c>
      <c r="R56" s="3">
        <v>42</v>
      </c>
      <c r="S56" s="3">
        <f t="shared" si="2"/>
        <v>0.52380952380952384</v>
      </c>
      <c r="W56" s="19" t="s">
        <v>14</v>
      </c>
    </row>
    <row r="57" spans="1:23">
      <c r="A57" s="30">
        <v>11</v>
      </c>
      <c r="B57" s="30">
        <v>127.509622750009</v>
      </c>
      <c r="C57" s="30">
        <v>37.140433063957303</v>
      </c>
      <c r="D57" s="7">
        <v>44800</v>
      </c>
      <c r="E57" s="7">
        <v>44828</v>
      </c>
      <c r="F57" s="13">
        <v>2400</v>
      </c>
      <c r="G57" s="13">
        <v>3030</v>
      </c>
      <c r="H57" s="13">
        <v>3778</v>
      </c>
      <c r="I57" s="13">
        <v>4244</v>
      </c>
      <c r="J57" s="13">
        <v>4482</v>
      </c>
      <c r="K57" s="13">
        <v>4632</v>
      </c>
      <c r="L57" s="13">
        <v>4774</v>
      </c>
      <c r="M57" s="13">
        <v>6116</v>
      </c>
      <c r="N57" s="13">
        <v>4751</v>
      </c>
      <c r="O57" s="5">
        <f t="shared" si="0"/>
        <v>0.11646398503274089</v>
      </c>
      <c r="P57" s="5">
        <f t="shared" si="1"/>
        <v>0.15936254980079681</v>
      </c>
      <c r="Q57" s="3">
        <v>22</v>
      </c>
      <c r="R57" s="3">
        <v>42</v>
      </c>
      <c r="S57" s="3">
        <f t="shared" si="2"/>
        <v>0.52380952380952384</v>
      </c>
      <c r="W57" s="19" t="s">
        <v>14</v>
      </c>
    </row>
    <row r="58" spans="1:23">
      <c r="A58" s="30">
        <v>11</v>
      </c>
      <c r="B58" s="30">
        <v>127.509622750009</v>
      </c>
      <c r="C58" s="30">
        <v>37.140433063957303</v>
      </c>
      <c r="D58" s="7">
        <v>44800</v>
      </c>
      <c r="E58" s="7">
        <v>44853</v>
      </c>
      <c r="F58" s="13">
        <v>2519</v>
      </c>
      <c r="G58" s="13">
        <v>3209</v>
      </c>
      <c r="H58" s="13">
        <v>3717</v>
      </c>
      <c r="I58" s="13">
        <v>4432</v>
      </c>
      <c r="J58" s="13">
        <v>4708</v>
      </c>
      <c r="K58" s="13">
        <v>4845</v>
      </c>
      <c r="L58" s="13">
        <v>4978</v>
      </c>
      <c r="M58" s="13">
        <v>5634</v>
      </c>
      <c r="N58" s="13">
        <v>4519</v>
      </c>
      <c r="O58" s="5">
        <f t="shared" si="0"/>
        <v>0.14502587694077057</v>
      </c>
      <c r="P58" s="5">
        <f t="shared" si="1"/>
        <v>0.11004273504273504</v>
      </c>
      <c r="Q58" s="3">
        <v>22</v>
      </c>
      <c r="R58" s="3">
        <v>42</v>
      </c>
      <c r="S58" s="3">
        <f t="shared" si="2"/>
        <v>0.52380952380952384</v>
      </c>
      <c r="W58" s="19" t="s">
        <v>14</v>
      </c>
    </row>
    <row r="59" spans="1:23">
      <c r="A59" s="30">
        <v>11</v>
      </c>
      <c r="B59" s="30">
        <v>127.509622750009</v>
      </c>
      <c r="C59" s="30">
        <v>37.140433063957303</v>
      </c>
      <c r="D59" s="7">
        <v>44800</v>
      </c>
      <c r="E59" s="7">
        <v>44858</v>
      </c>
      <c r="F59" s="13">
        <v>3085</v>
      </c>
      <c r="G59" s="13">
        <v>4003</v>
      </c>
      <c r="H59" s="13">
        <v>4527</v>
      </c>
      <c r="I59" s="13">
        <v>5472</v>
      </c>
      <c r="J59" s="13">
        <v>5873</v>
      </c>
      <c r="K59" s="13">
        <v>5999</v>
      </c>
      <c r="L59" s="13">
        <v>6148</v>
      </c>
      <c r="M59" s="13">
        <v>6991</v>
      </c>
      <c r="N59" s="13">
        <v>5382</v>
      </c>
      <c r="O59" s="5">
        <f t="shared" si="0"/>
        <v>0.15185011709601873</v>
      </c>
      <c r="P59" s="5">
        <f t="shared" si="1"/>
        <v>0.11011517517228085</v>
      </c>
      <c r="Q59" s="3">
        <v>22</v>
      </c>
      <c r="R59" s="3">
        <v>42</v>
      </c>
      <c r="S59" s="3">
        <f t="shared" si="2"/>
        <v>0.52380952380952384</v>
      </c>
      <c r="W59" s="19" t="s">
        <v>14</v>
      </c>
    </row>
    <row r="60" spans="1:23">
      <c r="A60" s="30">
        <v>11</v>
      </c>
      <c r="B60" s="30">
        <v>127.509622750009</v>
      </c>
      <c r="C60" s="30">
        <v>37.140433063957303</v>
      </c>
      <c r="D60" s="7">
        <v>44800</v>
      </c>
      <c r="E60" s="7">
        <v>44863</v>
      </c>
      <c r="F60" s="13">
        <v>2390</v>
      </c>
      <c r="G60" s="13">
        <v>2941</v>
      </c>
      <c r="H60" s="13">
        <v>3580</v>
      </c>
      <c r="I60" s="13">
        <v>4010</v>
      </c>
      <c r="J60" s="13">
        <v>4284</v>
      </c>
      <c r="K60" s="13">
        <v>4454</v>
      </c>
      <c r="L60" s="13">
        <v>4566</v>
      </c>
      <c r="M60" s="13">
        <v>5809</v>
      </c>
      <c r="N60" s="13">
        <v>4737</v>
      </c>
      <c r="O60" s="5">
        <f t="shared" si="0"/>
        <v>0.12104100171863491</v>
      </c>
      <c r="P60" s="5">
        <f t="shared" si="1"/>
        <v>0.14885286020189661</v>
      </c>
      <c r="Q60" s="3">
        <v>22</v>
      </c>
      <c r="R60" s="3">
        <v>42</v>
      </c>
      <c r="S60" s="3">
        <f t="shared" si="2"/>
        <v>0.52380952380952384</v>
      </c>
      <c r="W60" s="19" t="s">
        <v>14</v>
      </c>
    </row>
    <row r="61" spans="1:23">
      <c r="A61" s="30">
        <v>11</v>
      </c>
      <c r="B61" s="30">
        <v>127.509622750009</v>
      </c>
      <c r="C61" s="30">
        <v>37.140433063957303</v>
      </c>
      <c r="D61" s="7">
        <v>44800</v>
      </c>
      <c r="E61" s="7">
        <v>44723</v>
      </c>
      <c r="F61" s="13">
        <v>2478</v>
      </c>
      <c r="G61" s="13">
        <v>3158</v>
      </c>
      <c r="H61" s="13">
        <v>4009</v>
      </c>
      <c r="I61" s="13">
        <v>4484</v>
      </c>
      <c r="J61" s="13">
        <v>4852</v>
      </c>
      <c r="K61" s="13">
        <v>5071</v>
      </c>
      <c r="L61" s="13">
        <v>5323</v>
      </c>
      <c r="M61" s="13">
        <v>6147</v>
      </c>
      <c r="N61" s="13">
        <v>4949</v>
      </c>
      <c r="O61" s="5">
        <f t="shared" si="0"/>
        <v>0.14080582940420061</v>
      </c>
      <c r="P61" s="5">
        <f t="shared" si="1"/>
        <v>0.13114662805591135</v>
      </c>
      <c r="Q61" s="3">
        <v>22</v>
      </c>
      <c r="R61" s="3">
        <v>42</v>
      </c>
      <c r="S61" s="3">
        <f t="shared" si="2"/>
        <v>0.52380952380952384</v>
      </c>
      <c r="W61" s="19" t="s">
        <v>14</v>
      </c>
    </row>
    <row r="62" spans="1:23">
      <c r="A62" s="30">
        <v>12</v>
      </c>
      <c r="B62" s="30">
        <v>127.51009067707299</v>
      </c>
      <c r="C62" s="30">
        <v>37.140230023506398</v>
      </c>
      <c r="D62" s="7">
        <v>44800</v>
      </c>
      <c r="E62" s="7">
        <v>44713</v>
      </c>
      <c r="F62" s="13">
        <v>2730</v>
      </c>
      <c r="G62" s="13">
        <v>3392</v>
      </c>
      <c r="H62" s="13">
        <v>4198</v>
      </c>
      <c r="I62" s="13">
        <v>4571</v>
      </c>
      <c r="J62" s="13">
        <v>4961</v>
      </c>
      <c r="K62" s="13">
        <v>5140</v>
      </c>
      <c r="L62" s="13">
        <v>5283</v>
      </c>
      <c r="M62" s="13">
        <v>6174</v>
      </c>
      <c r="N62" s="13">
        <v>4989</v>
      </c>
      <c r="O62" s="5">
        <f t="shared" si="0"/>
        <v>0.11443940512604156</v>
      </c>
      <c r="P62" s="5">
        <f t="shared" si="1"/>
        <v>0.12831112319825946</v>
      </c>
      <c r="Q62" s="3">
        <v>38</v>
      </c>
      <c r="R62" s="3">
        <v>46</v>
      </c>
      <c r="S62" s="3">
        <f t="shared" si="2"/>
        <v>0.82608695652173914</v>
      </c>
      <c r="W62" s="19" t="s">
        <v>15</v>
      </c>
    </row>
    <row r="63" spans="1:23">
      <c r="A63" s="30">
        <v>12</v>
      </c>
      <c r="B63" s="30">
        <v>127.51009067707299</v>
      </c>
      <c r="C63" s="30">
        <v>37.140230023506398</v>
      </c>
      <c r="D63" s="7">
        <v>44800</v>
      </c>
      <c r="E63" s="7">
        <v>44828</v>
      </c>
      <c r="F63" s="13">
        <v>2434</v>
      </c>
      <c r="G63" s="13">
        <v>3086</v>
      </c>
      <c r="H63" s="13">
        <v>3820</v>
      </c>
      <c r="I63" s="13">
        <v>4194</v>
      </c>
      <c r="J63" s="13">
        <v>4611</v>
      </c>
      <c r="K63" s="13">
        <v>4735</v>
      </c>
      <c r="L63" s="13">
        <v>4874</v>
      </c>
      <c r="M63" s="13">
        <v>5925</v>
      </c>
      <c r="N63" s="13">
        <v>4609</v>
      </c>
      <c r="O63" s="5">
        <f t="shared" si="0"/>
        <v>0.12123303427651254</v>
      </c>
      <c r="P63" s="5">
        <f t="shared" si="1"/>
        <v>0.14290740632146837</v>
      </c>
      <c r="Q63" s="3">
        <v>38</v>
      </c>
      <c r="R63" s="3">
        <v>46</v>
      </c>
      <c r="S63" s="3">
        <f t="shared" si="2"/>
        <v>0.82608695652173914</v>
      </c>
      <c r="W63" s="19" t="s">
        <v>15</v>
      </c>
    </row>
    <row r="64" spans="1:23">
      <c r="A64" s="30">
        <v>12</v>
      </c>
      <c r="B64" s="30">
        <v>127.51009067707299</v>
      </c>
      <c r="C64" s="30">
        <v>37.140230023506398</v>
      </c>
      <c r="D64" s="7">
        <v>44800</v>
      </c>
      <c r="E64" s="7">
        <v>44853</v>
      </c>
      <c r="F64" s="13">
        <v>2426</v>
      </c>
      <c r="G64" s="13">
        <v>2997</v>
      </c>
      <c r="H64" s="13">
        <v>3544</v>
      </c>
      <c r="I64" s="13">
        <v>3990</v>
      </c>
      <c r="J64" s="13">
        <v>4288</v>
      </c>
      <c r="K64" s="13">
        <v>4346</v>
      </c>
      <c r="L64" s="13">
        <v>4472</v>
      </c>
      <c r="M64" s="13">
        <v>5231</v>
      </c>
      <c r="N64" s="13">
        <v>4178</v>
      </c>
      <c r="O64" s="5">
        <f t="shared" si="0"/>
        <v>0.1157684630738523</v>
      </c>
      <c r="P64" s="5">
        <f t="shared" si="1"/>
        <v>0.11976009698207107</v>
      </c>
      <c r="Q64" s="3">
        <v>38</v>
      </c>
      <c r="R64" s="3">
        <v>46</v>
      </c>
      <c r="S64" s="3">
        <f t="shared" si="2"/>
        <v>0.82608695652173914</v>
      </c>
      <c r="W64" s="19" t="s">
        <v>15</v>
      </c>
    </row>
    <row r="65" spans="1:23">
      <c r="A65" s="30">
        <v>12</v>
      </c>
      <c r="B65" s="30">
        <v>127.51009067707299</v>
      </c>
      <c r="C65" s="30">
        <v>37.140230023506398</v>
      </c>
      <c r="D65" s="7">
        <v>44800</v>
      </c>
      <c r="E65" s="7">
        <v>44858</v>
      </c>
      <c r="F65" s="13">
        <v>2636</v>
      </c>
      <c r="G65" s="13">
        <v>3368</v>
      </c>
      <c r="H65" s="13">
        <v>4002</v>
      </c>
      <c r="I65" s="13">
        <v>4623</v>
      </c>
      <c r="J65" s="13">
        <v>4928</v>
      </c>
      <c r="K65" s="13">
        <v>5124</v>
      </c>
      <c r="L65" s="13">
        <v>5210</v>
      </c>
      <c r="M65" s="13">
        <v>6164</v>
      </c>
      <c r="N65" s="13">
        <v>4582</v>
      </c>
      <c r="O65" s="5">
        <f t="shared" si="0"/>
        <v>0.13113330438558402</v>
      </c>
      <c r="P65" s="5">
        <f t="shared" si="1"/>
        <v>0.12880302020874973</v>
      </c>
      <c r="Q65" s="3">
        <v>38</v>
      </c>
      <c r="R65" s="3">
        <v>46</v>
      </c>
      <c r="S65" s="3">
        <f t="shared" si="2"/>
        <v>0.82608695652173914</v>
      </c>
      <c r="W65" s="19" t="s">
        <v>15</v>
      </c>
    </row>
    <row r="66" spans="1:23">
      <c r="A66" s="30">
        <v>12</v>
      </c>
      <c r="B66" s="30">
        <v>127.51009067707299</v>
      </c>
      <c r="C66" s="30">
        <v>37.140230023506398</v>
      </c>
      <c r="D66" s="7">
        <v>44800</v>
      </c>
      <c r="E66" s="7">
        <v>44863</v>
      </c>
      <c r="F66" s="13">
        <v>2376</v>
      </c>
      <c r="G66" s="13">
        <v>2903</v>
      </c>
      <c r="H66" s="13">
        <v>3516</v>
      </c>
      <c r="I66" s="13">
        <v>3873</v>
      </c>
      <c r="J66" s="13">
        <v>4066</v>
      </c>
      <c r="K66" s="13">
        <v>4180</v>
      </c>
      <c r="L66" s="13">
        <v>4296</v>
      </c>
      <c r="M66" s="13">
        <v>5518</v>
      </c>
      <c r="N66" s="13">
        <v>4478</v>
      </c>
      <c r="O66" s="5">
        <f t="shared" ref="O66:O129" si="3">(L66-H66)/(L66+H66)</f>
        <v>9.9846390168970817E-2</v>
      </c>
      <c r="P66" s="5">
        <f t="shared" ref="P66:P129" si="4">((M66+H66)-(L66+F66))/((M66+H66)+(L66+F66))</f>
        <v>0.15038838660384565</v>
      </c>
      <c r="Q66" s="3">
        <v>38</v>
      </c>
      <c r="R66" s="3">
        <v>46</v>
      </c>
      <c r="S66" s="3">
        <f t="shared" si="2"/>
        <v>0.82608695652173914</v>
      </c>
      <c r="W66" s="19" t="s">
        <v>15</v>
      </c>
    </row>
    <row r="67" spans="1:23">
      <c r="A67" s="30">
        <v>12</v>
      </c>
      <c r="B67" s="30">
        <v>127.51009067707299</v>
      </c>
      <c r="C67" s="30">
        <v>37.140230023506398</v>
      </c>
      <c r="D67" s="7">
        <v>44800</v>
      </c>
      <c r="E67" s="7">
        <v>44723</v>
      </c>
      <c r="F67" s="13">
        <v>2534</v>
      </c>
      <c r="G67" s="13">
        <v>3175</v>
      </c>
      <c r="H67" s="13">
        <v>3945</v>
      </c>
      <c r="I67" s="13">
        <v>4392</v>
      </c>
      <c r="J67" s="13">
        <v>4822</v>
      </c>
      <c r="K67" s="13">
        <v>5062</v>
      </c>
      <c r="L67" s="13">
        <v>5212</v>
      </c>
      <c r="M67" s="13">
        <v>5951</v>
      </c>
      <c r="N67" s="13">
        <v>4788</v>
      </c>
      <c r="O67" s="5">
        <f t="shared" si="3"/>
        <v>0.13836409304357322</v>
      </c>
      <c r="P67" s="5">
        <f t="shared" si="4"/>
        <v>0.12186826890375241</v>
      </c>
      <c r="Q67" s="3">
        <v>38</v>
      </c>
      <c r="R67" s="3">
        <v>46</v>
      </c>
      <c r="S67" s="3">
        <f t="shared" si="2"/>
        <v>0.82608695652173914</v>
      </c>
      <c r="W67" s="19" t="s">
        <v>15</v>
      </c>
    </row>
    <row r="68" spans="1:23">
      <c r="A68" s="30">
        <v>13</v>
      </c>
      <c r="B68" s="30">
        <v>127.51153476319401</v>
      </c>
      <c r="C68" s="30">
        <v>37.139536279814898</v>
      </c>
      <c r="D68" s="7">
        <v>44800</v>
      </c>
      <c r="E68" s="7">
        <v>44713</v>
      </c>
      <c r="F68" s="13">
        <v>3003</v>
      </c>
      <c r="G68" s="13">
        <v>3748</v>
      </c>
      <c r="H68" s="13">
        <v>4562</v>
      </c>
      <c r="I68" s="13">
        <v>4921</v>
      </c>
      <c r="J68" s="13">
        <v>5308</v>
      </c>
      <c r="K68" s="13">
        <v>5437</v>
      </c>
      <c r="L68" s="13">
        <v>5578</v>
      </c>
      <c r="M68" s="13">
        <v>6408</v>
      </c>
      <c r="N68" s="13">
        <v>5228</v>
      </c>
      <c r="O68" s="5">
        <f t="shared" si="3"/>
        <v>0.10019723865877712</v>
      </c>
      <c r="P68" s="5">
        <f t="shared" si="4"/>
        <v>0.12219323819753465</v>
      </c>
      <c r="Q68" s="3">
        <v>16</v>
      </c>
      <c r="R68" s="3">
        <v>37</v>
      </c>
      <c r="S68" s="3">
        <f t="shared" si="2"/>
        <v>0.43243243243243246</v>
      </c>
      <c r="W68" s="19" t="s">
        <v>16</v>
      </c>
    </row>
    <row r="69" spans="1:23">
      <c r="A69" s="30">
        <v>13</v>
      </c>
      <c r="B69" s="30">
        <v>127.51153476319401</v>
      </c>
      <c r="C69" s="30">
        <v>37.139536279814898</v>
      </c>
      <c r="D69" s="7">
        <v>44800</v>
      </c>
      <c r="E69" s="7">
        <v>44828</v>
      </c>
      <c r="F69" s="13">
        <v>2666</v>
      </c>
      <c r="G69" s="13">
        <v>3373</v>
      </c>
      <c r="H69" s="13">
        <v>4128</v>
      </c>
      <c r="I69" s="13">
        <v>4477</v>
      </c>
      <c r="J69" s="13">
        <v>4617</v>
      </c>
      <c r="K69" s="13">
        <v>4777</v>
      </c>
      <c r="L69" s="13">
        <v>4852</v>
      </c>
      <c r="M69" s="13">
        <v>5969</v>
      </c>
      <c r="N69" s="13">
        <v>4535</v>
      </c>
      <c r="O69" s="5">
        <f t="shared" si="3"/>
        <v>8.0623608017817372E-2</v>
      </c>
      <c r="P69" s="5">
        <f t="shared" si="4"/>
        <v>0.14640931024694862</v>
      </c>
      <c r="Q69" s="3">
        <v>16</v>
      </c>
      <c r="R69" s="3">
        <v>37</v>
      </c>
      <c r="S69" s="3">
        <f t="shared" si="2"/>
        <v>0.43243243243243246</v>
      </c>
      <c r="W69" s="19" t="s">
        <v>16</v>
      </c>
    </row>
    <row r="70" spans="1:23">
      <c r="A70" s="30">
        <v>13</v>
      </c>
      <c r="B70" s="30">
        <v>127.51153476319401</v>
      </c>
      <c r="C70" s="30">
        <v>37.139536279814898</v>
      </c>
      <c r="D70" s="7">
        <v>44800</v>
      </c>
      <c r="E70" s="7">
        <v>44853</v>
      </c>
      <c r="F70" s="13">
        <v>2166</v>
      </c>
      <c r="G70" s="13">
        <v>2706</v>
      </c>
      <c r="H70" s="13">
        <v>3350</v>
      </c>
      <c r="I70" s="13">
        <v>3554</v>
      </c>
      <c r="J70" s="13">
        <v>3736</v>
      </c>
      <c r="K70" s="13">
        <v>3818</v>
      </c>
      <c r="L70" s="13">
        <v>3952</v>
      </c>
      <c r="M70" s="13">
        <v>4798</v>
      </c>
      <c r="N70" s="13">
        <v>3755</v>
      </c>
      <c r="O70" s="5">
        <f t="shared" si="3"/>
        <v>8.2443166255820322E-2</v>
      </c>
      <c r="P70" s="5">
        <f t="shared" si="4"/>
        <v>0.14229636898920511</v>
      </c>
      <c r="Q70" s="3">
        <v>16</v>
      </c>
      <c r="R70" s="3">
        <v>37</v>
      </c>
      <c r="S70" s="3">
        <f t="shared" si="2"/>
        <v>0.43243243243243246</v>
      </c>
      <c r="W70" s="19" t="s">
        <v>16</v>
      </c>
    </row>
    <row r="71" spans="1:23">
      <c r="A71" s="30">
        <v>13</v>
      </c>
      <c r="B71" s="30">
        <v>127.51153476319401</v>
      </c>
      <c r="C71" s="30">
        <v>37.139536279814898</v>
      </c>
      <c r="D71" s="7">
        <v>44800</v>
      </c>
      <c r="E71" s="7">
        <v>44858</v>
      </c>
      <c r="F71" s="13">
        <v>2395</v>
      </c>
      <c r="G71" s="13">
        <v>3089</v>
      </c>
      <c r="H71" s="13">
        <v>3740</v>
      </c>
      <c r="I71" s="13">
        <v>4200</v>
      </c>
      <c r="J71" s="13">
        <v>4436</v>
      </c>
      <c r="K71" s="13">
        <v>4489</v>
      </c>
      <c r="L71" s="13">
        <v>4578</v>
      </c>
      <c r="M71" s="13">
        <v>5566</v>
      </c>
      <c r="N71" s="13">
        <v>4056</v>
      </c>
      <c r="O71" s="5">
        <f t="shared" si="3"/>
        <v>0.10074537148352969</v>
      </c>
      <c r="P71" s="5">
        <f t="shared" si="4"/>
        <v>0.14331347134344863</v>
      </c>
      <c r="Q71" s="3">
        <v>16</v>
      </c>
      <c r="R71" s="3">
        <v>37</v>
      </c>
      <c r="S71" s="3">
        <f t="shared" si="2"/>
        <v>0.43243243243243246</v>
      </c>
      <c r="W71" s="19" t="s">
        <v>16</v>
      </c>
    </row>
    <row r="72" spans="1:23">
      <c r="A72" s="30">
        <v>13</v>
      </c>
      <c r="B72" s="30">
        <v>127.51153476319401</v>
      </c>
      <c r="C72" s="30">
        <v>37.139536279814898</v>
      </c>
      <c r="D72" s="7">
        <v>44800</v>
      </c>
      <c r="E72" s="7">
        <v>44863</v>
      </c>
      <c r="F72" s="13">
        <v>2431</v>
      </c>
      <c r="G72" s="13">
        <v>3041</v>
      </c>
      <c r="H72" s="13">
        <v>3720</v>
      </c>
      <c r="I72" s="13">
        <v>4092</v>
      </c>
      <c r="J72" s="13">
        <v>4201</v>
      </c>
      <c r="K72" s="13">
        <v>4386</v>
      </c>
      <c r="L72" s="13">
        <v>4417</v>
      </c>
      <c r="M72" s="13">
        <v>5690</v>
      </c>
      <c r="N72" s="13">
        <v>4583</v>
      </c>
      <c r="O72" s="5">
        <f t="shared" si="3"/>
        <v>8.5658104952685263E-2</v>
      </c>
      <c r="P72" s="5">
        <f t="shared" si="4"/>
        <v>0.15758395866650265</v>
      </c>
      <c r="Q72" s="3">
        <v>16</v>
      </c>
      <c r="R72" s="3">
        <v>37</v>
      </c>
      <c r="S72" s="3">
        <f t="shared" si="2"/>
        <v>0.43243243243243246</v>
      </c>
      <c r="W72" s="19" t="s">
        <v>16</v>
      </c>
    </row>
    <row r="73" spans="1:23">
      <c r="A73" s="30">
        <v>13</v>
      </c>
      <c r="B73" s="30">
        <v>127.51153476319401</v>
      </c>
      <c r="C73" s="30">
        <v>37.139536279814898</v>
      </c>
      <c r="D73" s="7">
        <v>44800</v>
      </c>
      <c r="E73" s="7">
        <v>44723</v>
      </c>
      <c r="F73" s="13">
        <v>3095</v>
      </c>
      <c r="G73" s="13">
        <v>3874</v>
      </c>
      <c r="H73" s="13">
        <v>4741</v>
      </c>
      <c r="I73" s="13">
        <v>5240</v>
      </c>
      <c r="J73" s="13">
        <v>5721</v>
      </c>
      <c r="K73" s="13">
        <v>5982</v>
      </c>
      <c r="L73" s="13">
        <v>6013</v>
      </c>
      <c r="M73" s="13">
        <v>6608</v>
      </c>
      <c r="N73" s="13">
        <v>5421</v>
      </c>
      <c r="O73" s="5">
        <f t="shared" si="3"/>
        <v>0.11828156964850288</v>
      </c>
      <c r="P73" s="5">
        <f t="shared" si="4"/>
        <v>0.1095468543774747</v>
      </c>
      <c r="Q73" s="3">
        <v>16</v>
      </c>
      <c r="R73" s="3">
        <v>37</v>
      </c>
      <c r="S73" s="3">
        <f t="shared" si="2"/>
        <v>0.43243243243243246</v>
      </c>
      <c r="W73" s="19" t="s">
        <v>16</v>
      </c>
    </row>
    <row r="74" spans="1:23">
      <c r="A74" s="30">
        <v>14</v>
      </c>
      <c r="B74" s="30">
        <v>127.51351223426801</v>
      </c>
      <c r="C74" s="30">
        <v>37.133029324864303</v>
      </c>
      <c r="D74" s="7">
        <v>44800</v>
      </c>
      <c r="E74" s="7">
        <v>44713</v>
      </c>
      <c r="F74" s="13">
        <v>3091</v>
      </c>
      <c r="G74" s="13">
        <v>3912</v>
      </c>
      <c r="H74" s="13">
        <v>4900</v>
      </c>
      <c r="I74" s="13">
        <v>5331</v>
      </c>
      <c r="J74" s="13">
        <v>5557</v>
      </c>
      <c r="K74" s="13">
        <v>5744</v>
      </c>
      <c r="L74" s="13">
        <v>5903</v>
      </c>
      <c r="M74" s="13">
        <v>6858</v>
      </c>
      <c r="N74" s="13">
        <v>5025</v>
      </c>
      <c r="O74" s="5">
        <f t="shared" si="3"/>
        <v>9.2844580209201152E-2</v>
      </c>
      <c r="P74" s="5">
        <f t="shared" si="4"/>
        <v>0.13319198149575945</v>
      </c>
      <c r="Q74" s="3">
        <v>16</v>
      </c>
      <c r="R74" s="3">
        <v>40</v>
      </c>
      <c r="S74" s="3">
        <f t="shared" si="2"/>
        <v>0.4</v>
      </c>
      <c r="W74" s="19" t="s">
        <v>17</v>
      </c>
    </row>
    <row r="75" spans="1:23">
      <c r="A75" s="30">
        <v>14</v>
      </c>
      <c r="B75" s="30">
        <v>127.51351223426801</v>
      </c>
      <c r="C75" s="30">
        <v>37.133029324864303</v>
      </c>
      <c r="D75" s="7">
        <v>44800</v>
      </c>
      <c r="E75" s="7">
        <v>44828</v>
      </c>
      <c r="F75" s="13">
        <v>2994</v>
      </c>
      <c r="G75" s="13">
        <v>3855</v>
      </c>
      <c r="H75" s="13">
        <v>4680</v>
      </c>
      <c r="I75" s="13">
        <v>5113</v>
      </c>
      <c r="J75" s="13">
        <v>5273</v>
      </c>
      <c r="K75" s="13">
        <v>5380</v>
      </c>
      <c r="L75" s="13">
        <v>5386</v>
      </c>
      <c r="M75" s="13">
        <v>6996</v>
      </c>
      <c r="N75" s="13">
        <v>4873</v>
      </c>
      <c r="O75" s="5">
        <f t="shared" si="3"/>
        <v>7.0137095171865685E-2</v>
      </c>
      <c r="P75" s="5">
        <f t="shared" si="4"/>
        <v>0.16433984842441166</v>
      </c>
      <c r="Q75" s="3">
        <v>16</v>
      </c>
      <c r="R75" s="3">
        <v>40</v>
      </c>
      <c r="S75" s="3">
        <f t="shared" si="2"/>
        <v>0.4</v>
      </c>
      <c r="W75" s="19" t="s">
        <v>17</v>
      </c>
    </row>
    <row r="76" spans="1:23">
      <c r="A76" s="30">
        <v>14</v>
      </c>
      <c r="B76" s="30">
        <v>127.51351223426801</v>
      </c>
      <c r="C76" s="30">
        <v>37.133029324864303</v>
      </c>
      <c r="D76" s="7">
        <v>44800</v>
      </c>
      <c r="E76" s="7">
        <v>44853</v>
      </c>
      <c r="F76" s="13">
        <v>2357</v>
      </c>
      <c r="G76" s="13">
        <v>2975</v>
      </c>
      <c r="H76" s="13">
        <v>3666</v>
      </c>
      <c r="I76" s="13">
        <v>3891</v>
      </c>
      <c r="J76" s="13">
        <v>4077</v>
      </c>
      <c r="K76" s="13">
        <v>4144</v>
      </c>
      <c r="L76" s="13">
        <v>4179</v>
      </c>
      <c r="M76" s="13">
        <v>5415</v>
      </c>
      <c r="N76" s="13">
        <v>3828</v>
      </c>
      <c r="O76" s="5">
        <f t="shared" si="3"/>
        <v>6.5391969407265771E-2</v>
      </c>
      <c r="P76" s="5">
        <f t="shared" si="4"/>
        <v>0.1629634372798873</v>
      </c>
      <c r="Q76" s="3">
        <v>16</v>
      </c>
      <c r="R76" s="3">
        <v>40</v>
      </c>
      <c r="S76" s="3">
        <f t="shared" si="2"/>
        <v>0.4</v>
      </c>
      <c r="W76" s="19" t="s">
        <v>17</v>
      </c>
    </row>
    <row r="77" spans="1:23">
      <c r="A77" s="30">
        <v>14</v>
      </c>
      <c r="B77" s="30">
        <v>127.51351223426801</v>
      </c>
      <c r="C77" s="30">
        <v>37.133029324864303</v>
      </c>
      <c r="D77" s="7">
        <v>44800</v>
      </c>
      <c r="E77" s="7">
        <v>44858</v>
      </c>
      <c r="F77" s="13">
        <v>1564</v>
      </c>
      <c r="G77" s="13">
        <v>1710</v>
      </c>
      <c r="H77" s="13">
        <v>1805</v>
      </c>
      <c r="I77" s="13">
        <v>1826</v>
      </c>
      <c r="J77" s="13">
        <v>1867</v>
      </c>
      <c r="K77" s="13">
        <v>1914</v>
      </c>
      <c r="L77" s="13">
        <v>1868</v>
      </c>
      <c r="M77" s="13">
        <v>2005</v>
      </c>
      <c r="N77" s="13">
        <v>1550</v>
      </c>
      <c r="O77" s="5">
        <f t="shared" si="3"/>
        <v>1.7152191668935474E-2</v>
      </c>
      <c r="P77" s="5">
        <f t="shared" si="4"/>
        <v>5.2195526097763047E-2</v>
      </c>
      <c r="Q77" s="3">
        <v>16</v>
      </c>
      <c r="R77" s="3">
        <v>40</v>
      </c>
      <c r="S77" s="3">
        <f t="shared" si="2"/>
        <v>0.4</v>
      </c>
      <c r="W77" s="19" t="s">
        <v>17</v>
      </c>
    </row>
    <row r="78" spans="1:23">
      <c r="A78" s="30">
        <v>14</v>
      </c>
      <c r="B78" s="30">
        <v>127.51351223426801</v>
      </c>
      <c r="C78" s="30">
        <v>37.133029324864303</v>
      </c>
      <c r="D78" s="7">
        <v>44800</v>
      </c>
      <c r="E78" s="7">
        <v>44863</v>
      </c>
      <c r="F78" s="13">
        <v>2737</v>
      </c>
      <c r="G78" s="13">
        <v>3454</v>
      </c>
      <c r="H78" s="13">
        <v>4236</v>
      </c>
      <c r="I78" s="13">
        <v>4619</v>
      </c>
      <c r="J78" s="13">
        <v>4733</v>
      </c>
      <c r="K78" s="13">
        <v>4877</v>
      </c>
      <c r="L78" s="13">
        <v>4872</v>
      </c>
      <c r="M78" s="13">
        <v>6484</v>
      </c>
      <c r="N78" s="13">
        <v>4811</v>
      </c>
      <c r="O78" s="5">
        <f t="shared" si="3"/>
        <v>6.9828722002635041E-2</v>
      </c>
      <c r="P78" s="5">
        <f t="shared" si="4"/>
        <v>0.16973102733373344</v>
      </c>
      <c r="Q78" s="3">
        <v>16</v>
      </c>
      <c r="R78" s="3">
        <v>40</v>
      </c>
      <c r="S78" s="3">
        <f t="shared" si="2"/>
        <v>0.4</v>
      </c>
      <c r="W78" s="19" t="s">
        <v>17</v>
      </c>
    </row>
    <row r="79" spans="1:23">
      <c r="A79" s="30">
        <v>14</v>
      </c>
      <c r="B79" s="30">
        <v>127.51351223426801</v>
      </c>
      <c r="C79" s="30">
        <v>37.133029324864303</v>
      </c>
      <c r="D79" s="7">
        <v>44800</v>
      </c>
      <c r="E79" s="7">
        <v>44723</v>
      </c>
      <c r="F79" s="13">
        <v>3453</v>
      </c>
      <c r="G79" s="13">
        <v>4308</v>
      </c>
      <c r="H79" s="13">
        <v>5263</v>
      </c>
      <c r="I79" s="13">
        <v>5663</v>
      </c>
      <c r="J79" s="13">
        <v>5731</v>
      </c>
      <c r="K79" s="13">
        <v>5951</v>
      </c>
      <c r="L79" s="13">
        <v>6004</v>
      </c>
      <c r="M79" s="13">
        <v>7660</v>
      </c>
      <c r="N79" s="13">
        <v>5984</v>
      </c>
      <c r="O79" s="5">
        <f t="shared" si="3"/>
        <v>6.5767284991568295E-2</v>
      </c>
      <c r="P79" s="5">
        <f t="shared" si="4"/>
        <v>0.1548704200178731</v>
      </c>
      <c r="Q79" s="3">
        <v>16</v>
      </c>
      <c r="R79" s="3">
        <v>40</v>
      </c>
      <c r="S79" s="3">
        <f t="shared" si="2"/>
        <v>0.4</v>
      </c>
      <c r="W79" s="19" t="s">
        <v>17</v>
      </c>
    </row>
    <row r="80" spans="1:23">
      <c r="A80" s="30">
        <v>15</v>
      </c>
      <c r="B80" s="30">
        <v>127.53705853143801</v>
      </c>
      <c r="C80" s="30">
        <v>37.118106182777403</v>
      </c>
      <c r="D80" s="7">
        <v>44800</v>
      </c>
      <c r="E80" s="7">
        <v>44713</v>
      </c>
      <c r="F80" s="13">
        <v>2502</v>
      </c>
      <c r="G80" s="13">
        <v>2993</v>
      </c>
      <c r="H80" s="13">
        <v>3540</v>
      </c>
      <c r="I80" s="13">
        <v>3895</v>
      </c>
      <c r="J80" s="13">
        <v>4206</v>
      </c>
      <c r="K80" s="13">
        <v>4352</v>
      </c>
      <c r="L80" s="13">
        <v>4397</v>
      </c>
      <c r="M80" s="13">
        <v>4942</v>
      </c>
      <c r="N80" s="13">
        <v>3871</v>
      </c>
      <c r="O80" s="5">
        <f t="shared" si="3"/>
        <v>0.10797530553105708</v>
      </c>
      <c r="P80" s="5">
        <f t="shared" si="4"/>
        <v>0.10291918600871204</v>
      </c>
      <c r="Q80" s="3">
        <v>22</v>
      </c>
      <c r="R80" s="3">
        <v>44</v>
      </c>
      <c r="S80" s="3">
        <f t="shared" si="2"/>
        <v>0.5</v>
      </c>
      <c r="W80" s="19" t="s">
        <v>18</v>
      </c>
    </row>
    <row r="81" spans="1:23">
      <c r="A81" s="30">
        <v>15</v>
      </c>
      <c r="B81" s="30">
        <v>127.53705853143801</v>
      </c>
      <c r="C81" s="30">
        <v>37.118106182777403</v>
      </c>
      <c r="D81" s="7">
        <v>44800</v>
      </c>
      <c r="E81" s="7">
        <v>44828</v>
      </c>
      <c r="F81" s="13">
        <v>2000</v>
      </c>
      <c r="G81" s="13">
        <v>2645</v>
      </c>
      <c r="H81" s="13">
        <v>2513</v>
      </c>
      <c r="I81" s="13">
        <v>3590</v>
      </c>
      <c r="J81" s="13">
        <v>5747</v>
      </c>
      <c r="K81" s="13">
        <v>6095</v>
      </c>
      <c r="L81" s="13">
        <v>6201</v>
      </c>
      <c r="M81" s="13">
        <v>4315</v>
      </c>
      <c r="N81" s="13">
        <v>2971</v>
      </c>
      <c r="O81" s="5">
        <f t="shared" si="3"/>
        <v>0.42322699104888684</v>
      </c>
      <c r="P81" s="5">
        <f t="shared" si="4"/>
        <v>-9.1356710359970728E-2</v>
      </c>
      <c r="Q81" s="3">
        <v>22</v>
      </c>
      <c r="R81" s="3">
        <v>44</v>
      </c>
      <c r="S81" s="3">
        <f t="shared" si="2"/>
        <v>0.5</v>
      </c>
      <c r="W81" s="19" t="s">
        <v>18</v>
      </c>
    </row>
    <row r="82" spans="1:23">
      <c r="A82" s="30">
        <v>15</v>
      </c>
      <c r="B82" s="30">
        <v>127.53705853143801</v>
      </c>
      <c r="C82" s="30">
        <v>37.118106182777403</v>
      </c>
      <c r="D82" s="7">
        <v>44800</v>
      </c>
      <c r="E82" s="7">
        <v>44853</v>
      </c>
      <c r="F82" s="13">
        <v>1439</v>
      </c>
      <c r="G82" s="13">
        <v>1910</v>
      </c>
      <c r="H82" s="13">
        <v>1503</v>
      </c>
      <c r="I82" s="13">
        <v>2466</v>
      </c>
      <c r="J82" s="13">
        <v>5668</v>
      </c>
      <c r="K82" s="13">
        <v>6349</v>
      </c>
      <c r="L82" s="13">
        <v>6413</v>
      </c>
      <c r="M82" s="13">
        <v>2927</v>
      </c>
      <c r="N82" s="13">
        <v>1889</v>
      </c>
      <c r="O82" s="5">
        <f t="shared" si="3"/>
        <v>0.62026275896917638</v>
      </c>
      <c r="P82" s="5">
        <f t="shared" si="4"/>
        <v>-0.27861911740758832</v>
      </c>
      <c r="Q82" s="3">
        <v>22</v>
      </c>
      <c r="R82" s="3">
        <v>44</v>
      </c>
      <c r="S82" s="3">
        <f t="shared" ref="S82:S113" si="5">Q82/R82</f>
        <v>0.5</v>
      </c>
      <c r="W82" s="19" t="s">
        <v>18</v>
      </c>
    </row>
    <row r="83" spans="1:23">
      <c r="A83" s="30">
        <v>15</v>
      </c>
      <c r="B83" s="30">
        <v>127.53705853143801</v>
      </c>
      <c r="C83" s="30">
        <v>37.118106182777403</v>
      </c>
      <c r="D83" s="7">
        <v>44800</v>
      </c>
      <c r="E83" s="7">
        <v>44858</v>
      </c>
      <c r="F83" s="13">
        <v>1579</v>
      </c>
      <c r="G83" s="13">
        <v>2105</v>
      </c>
      <c r="H83" s="13">
        <v>1659</v>
      </c>
      <c r="I83" s="13">
        <v>2799</v>
      </c>
      <c r="J83" s="13">
        <v>6660</v>
      </c>
      <c r="K83" s="13">
        <v>7630</v>
      </c>
      <c r="L83" s="13">
        <v>7730</v>
      </c>
      <c r="M83" s="13">
        <v>3301</v>
      </c>
      <c r="N83" s="13">
        <v>2056</v>
      </c>
      <c r="O83" s="5">
        <f t="shared" si="3"/>
        <v>0.6466077324528704</v>
      </c>
      <c r="P83" s="5">
        <f t="shared" si="4"/>
        <v>-0.3047866003223772</v>
      </c>
      <c r="Q83" s="3">
        <v>22</v>
      </c>
      <c r="R83" s="3">
        <v>44</v>
      </c>
      <c r="S83" s="3">
        <f t="shared" si="5"/>
        <v>0.5</v>
      </c>
      <c r="W83" s="19" t="s">
        <v>18</v>
      </c>
    </row>
    <row r="84" spans="1:23">
      <c r="A84" s="30">
        <v>15</v>
      </c>
      <c r="B84" s="30">
        <v>127.53705853143801</v>
      </c>
      <c r="C84" s="30">
        <v>37.118106182777403</v>
      </c>
      <c r="D84" s="7">
        <v>44800</v>
      </c>
      <c r="E84" s="7">
        <v>44863</v>
      </c>
      <c r="F84" s="13">
        <v>1550</v>
      </c>
      <c r="G84" s="13">
        <v>1932</v>
      </c>
      <c r="H84" s="13">
        <v>1597</v>
      </c>
      <c r="I84" s="13">
        <v>2495</v>
      </c>
      <c r="J84" s="13">
        <v>5358</v>
      </c>
      <c r="K84" s="13">
        <v>6122</v>
      </c>
      <c r="L84" s="13">
        <v>6134</v>
      </c>
      <c r="M84" s="13">
        <v>2984</v>
      </c>
      <c r="N84" s="13">
        <v>1995</v>
      </c>
      <c r="O84" s="5">
        <f t="shared" si="3"/>
        <v>0.58685810373819691</v>
      </c>
      <c r="P84" s="5">
        <f t="shared" si="4"/>
        <v>-0.25299633102323688</v>
      </c>
      <c r="Q84" s="3">
        <v>22</v>
      </c>
      <c r="R84" s="3">
        <v>44</v>
      </c>
      <c r="S84" s="3">
        <f t="shared" si="5"/>
        <v>0.5</v>
      </c>
      <c r="W84" s="19" t="s">
        <v>18</v>
      </c>
    </row>
    <row r="85" spans="1:23">
      <c r="A85" s="30">
        <v>15</v>
      </c>
      <c r="B85" s="30">
        <v>127.53705853143801</v>
      </c>
      <c r="C85" s="30">
        <v>37.118106182777403</v>
      </c>
      <c r="D85" s="7">
        <v>44800</v>
      </c>
      <c r="E85" s="7">
        <v>44723</v>
      </c>
      <c r="F85" s="13">
        <v>2288</v>
      </c>
      <c r="G85" s="13">
        <v>2771</v>
      </c>
      <c r="H85" s="13">
        <v>3170</v>
      </c>
      <c r="I85" s="13">
        <v>3645</v>
      </c>
      <c r="J85" s="13">
        <v>4535</v>
      </c>
      <c r="K85" s="13">
        <v>4822</v>
      </c>
      <c r="L85" s="13">
        <v>4851</v>
      </c>
      <c r="M85" s="13">
        <v>4731</v>
      </c>
      <c r="N85" s="13">
        <v>3613</v>
      </c>
      <c r="O85" s="5">
        <f t="shared" si="3"/>
        <v>0.20957486597681088</v>
      </c>
      <c r="P85" s="5">
        <f t="shared" si="4"/>
        <v>5.0664893617021277E-2</v>
      </c>
      <c r="Q85" s="3">
        <v>22</v>
      </c>
      <c r="R85" s="3">
        <v>44</v>
      </c>
      <c r="S85" s="3">
        <f t="shared" si="5"/>
        <v>0.5</v>
      </c>
      <c r="W85" s="19" t="s">
        <v>18</v>
      </c>
    </row>
    <row r="86" spans="1:23">
      <c r="A86" s="30">
        <v>16</v>
      </c>
      <c r="B86" s="30">
        <v>127.53765737685499</v>
      </c>
      <c r="C86" s="30">
        <v>37.117635382131503</v>
      </c>
      <c r="D86" s="7">
        <v>44800</v>
      </c>
      <c r="E86" s="7">
        <v>44713</v>
      </c>
      <c r="F86" s="13">
        <v>2460</v>
      </c>
      <c r="G86" s="13">
        <v>2937</v>
      </c>
      <c r="H86" s="13">
        <v>3450</v>
      </c>
      <c r="I86" s="13">
        <v>3731</v>
      </c>
      <c r="J86" s="13">
        <v>4165</v>
      </c>
      <c r="K86" s="13">
        <v>4427</v>
      </c>
      <c r="L86" s="13">
        <v>4372</v>
      </c>
      <c r="M86" s="13">
        <v>4680</v>
      </c>
      <c r="N86" s="13">
        <v>3749</v>
      </c>
      <c r="O86" s="5">
        <f t="shared" si="3"/>
        <v>0.11787266683712605</v>
      </c>
      <c r="P86" s="5">
        <f t="shared" si="4"/>
        <v>8.6753107873278973E-2</v>
      </c>
      <c r="Q86" s="3">
        <v>20</v>
      </c>
      <c r="R86" s="3">
        <v>42</v>
      </c>
      <c r="S86" s="3">
        <f t="shared" si="5"/>
        <v>0.47619047619047616</v>
      </c>
      <c r="W86" s="19" t="s">
        <v>19</v>
      </c>
    </row>
    <row r="87" spans="1:23">
      <c r="A87" s="30">
        <v>16</v>
      </c>
      <c r="B87" s="30">
        <v>127.53765737685499</v>
      </c>
      <c r="C87" s="30">
        <v>37.117635382131503</v>
      </c>
      <c r="D87" s="7">
        <v>44800</v>
      </c>
      <c r="E87" s="7">
        <v>44828</v>
      </c>
      <c r="F87" s="13">
        <v>2363</v>
      </c>
      <c r="G87" s="13">
        <v>3109</v>
      </c>
      <c r="H87" s="13">
        <v>3166</v>
      </c>
      <c r="I87" s="13">
        <v>4191</v>
      </c>
      <c r="J87" s="13">
        <v>5929</v>
      </c>
      <c r="K87" s="13">
        <v>6252</v>
      </c>
      <c r="L87" s="13">
        <v>6260</v>
      </c>
      <c r="M87" s="13">
        <v>5071</v>
      </c>
      <c r="N87" s="13">
        <v>3649</v>
      </c>
      <c r="O87" s="5">
        <f t="shared" si="3"/>
        <v>0.3282410354339062</v>
      </c>
      <c r="P87" s="5">
        <f t="shared" si="4"/>
        <v>-2.2894424673784105E-2</v>
      </c>
      <c r="Q87" s="3">
        <v>20</v>
      </c>
      <c r="R87" s="3">
        <v>42</v>
      </c>
      <c r="S87" s="3">
        <f t="shared" si="5"/>
        <v>0.47619047619047616</v>
      </c>
      <c r="W87" s="19" t="s">
        <v>19</v>
      </c>
    </row>
    <row r="88" spans="1:23">
      <c r="A88" s="30">
        <v>16</v>
      </c>
      <c r="B88" s="30">
        <v>127.53765737685499</v>
      </c>
      <c r="C88" s="30">
        <v>37.117635382131503</v>
      </c>
      <c r="D88" s="7">
        <v>44800</v>
      </c>
      <c r="E88" s="7">
        <v>44853</v>
      </c>
      <c r="F88" s="13">
        <v>1758</v>
      </c>
      <c r="G88" s="13">
        <v>2325</v>
      </c>
      <c r="H88" s="13">
        <v>2031</v>
      </c>
      <c r="I88" s="13">
        <v>2969</v>
      </c>
      <c r="J88" s="13">
        <v>5762</v>
      </c>
      <c r="K88" s="13">
        <v>6264</v>
      </c>
      <c r="L88" s="13">
        <v>6297</v>
      </c>
      <c r="M88" s="13">
        <v>3391</v>
      </c>
      <c r="N88" s="13">
        <v>2351</v>
      </c>
      <c r="O88" s="5">
        <f t="shared" si="3"/>
        <v>0.51224783861671475</v>
      </c>
      <c r="P88" s="5">
        <f t="shared" si="4"/>
        <v>-0.19536988944127032</v>
      </c>
      <c r="Q88" s="3">
        <v>20</v>
      </c>
      <c r="R88" s="3">
        <v>42</v>
      </c>
      <c r="S88" s="3">
        <f t="shared" si="5"/>
        <v>0.47619047619047616</v>
      </c>
      <c r="W88" s="19" t="s">
        <v>19</v>
      </c>
    </row>
    <row r="89" spans="1:23">
      <c r="A89" s="30">
        <v>16</v>
      </c>
      <c r="B89" s="30">
        <v>127.53765737685499</v>
      </c>
      <c r="C89" s="30">
        <v>37.117635382131503</v>
      </c>
      <c r="D89" s="7">
        <v>44800</v>
      </c>
      <c r="E89" s="7">
        <v>44858</v>
      </c>
      <c r="F89" s="13">
        <v>1969</v>
      </c>
      <c r="G89" s="13">
        <v>2645</v>
      </c>
      <c r="H89" s="13">
        <v>2391</v>
      </c>
      <c r="I89" s="13">
        <v>3506</v>
      </c>
      <c r="J89" s="13">
        <v>6761</v>
      </c>
      <c r="K89" s="13">
        <v>7537</v>
      </c>
      <c r="L89" s="13">
        <v>7570</v>
      </c>
      <c r="M89" s="13">
        <v>4123</v>
      </c>
      <c r="N89" s="13">
        <v>2721</v>
      </c>
      <c r="O89" s="5">
        <f t="shared" si="3"/>
        <v>0.51992771810059235</v>
      </c>
      <c r="P89" s="5">
        <f t="shared" si="4"/>
        <v>-0.1884382981374198</v>
      </c>
      <c r="Q89" s="3">
        <v>20</v>
      </c>
      <c r="R89" s="3">
        <v>42</v>
      </c>
      <c r="S89" s="3">
        <f t="shared" si="5"/>
        <v>0.47619047619047616</v>
      </c>
      <c r="W89" s="19" t="s">
        <v>19</v>
      </c>
    </row>
    <row r="90" spans="1:23">
      <c r="A90" s="30">
        <v>16</v>
      </c>
      <c r="B90" s="30">
        <v>127.53765737685499</v>
      </c>
      <c r="C90" s="30">
        <v>37.117635382131503</v>
      </c>
      <c r="D90" s="7">
        <v>44800</v>
      </c>
      <c r="E90" s="7">
        <v>44863</v>
      </c>
      <c r="F90" s="13">
        <v>1725</v>
      </c>
      <c r="G90" s="13">
        <v>2203</v>
      </c>
      <c r="H90" s="13">
        <v>1935</v>
      </c>
      <c r="I90" s="13">
        <v>2822</v>
      </c>
      <c r="J90" s="13">
        <v>5442</v>
      </c>
      <c r="K90" s="13">
        <v>6017</v>
      </c>
      <c r="L90" s="13">
        <v>6074</v>
      </c>
      <c r="M90" s="13">
        <v>3305</v>
      </c>
      <c r="N90" s="13">
        <v>2283</v>
      </c>
      <c r="O90" s="5">
        <f t="shared" si="3"/>
        <v>0.51679360719190914</v>
      </c>
      <c r="P90" s="5">
        <f t="shared" si="4"/>
        <v>-0.1962573817010507</v>
      </c>
      <c r="Q90" s="3">
        <v>20</v>
      </c>
      <c r="R90" s="3">
        <v>42</v>
      </c>
      <c r="S90" s="3">
        <f t="shared" si="5"/>
        <v>0.47619047619047616</v>
      </c>
      <c r="W90" s="19" t="s">
        <v>19</v>
      </c>
    </row>
    <row r="91" spans="1:23">
      <c r="A91" s="30">
        <v>16</v>
      </c>
      <c r="B91" s="30">
        <v>127.53765737685499</v>
      </c>
      <c r="C91" s="30">
        <v>37.117635382131503</v>
      </c>
      <c r="D91" s="7">
        <v>44800</v>
      </c>
      <c r="E91" s="7">
        <v>44723</v>
      </c>
      <c r="F91" s="13">
        <v>2256</v>
      </c>
      <c r="G91" s="13">
        <v>2707</v>
      </c>
      <c r="H91" s="13">
        <v>3019</v>
      </c>
      <c r="I91" s="13">
        <v>3449</v>
      </c>
      <c r="J91" s="13">
        <v>4712</v>
      </c>
      <c r="K91" s="13">
        <v>5056</v>
      </c>
      <c r="L91" s="13">
        <v>5030</v>
      </c>
      <c r="M91" s="13">
        <v>4530</v>
      </c>
      <c r="N91" s="13">
        <v>3505</v>
      </c>
      <c r="O91" s="5">
        <f t="shared" si="3"/>
        <v>0.24984470120511865</v>
      </c>
      <c r="P91" s="5">
        <f t="shared" si="4"/>
        <v>1.7728345129760702E-2</v>
      </c>
      <c r="Q91" s="3">
        <v>20</v>
      </c>
      <c r="R91" s="3">
        <v>42</v>
      </c>
      <c r="S91" s="3">
        <f t="shared" si="5"/>
        <v>0.47619047619047616</v>
      </c>
      <c r="W91" s="19" t="s">
        <v>19</v>
      </c>
    </row>
    <row r="92" spans="1:23">
      <c r="A92" s="30">
        <v>17</v>
      </c>
      <c r="B92" s="30">
        <v>127.53669729593599</v>
      </c>
      <c r="C92" s="30">
        <v>37.119767591725598</v>
      </c>
      <c r="D92" s="7">
        <v>44800</v>
      </c>
      <c r="E92" s="7">
        <v>44713</v>
      </c>
      <c r="F92" s="13">
        <v>4953</v>
      </c>
      <c r="G92" s="13">
        <v>5427</v>
      </c>
      <c r="H92" s="13">
        <v>5950</v>
      </c>
      <c r="I92" s="13">
        <v>6381</v>
      </c>
      <c r="J92" s="13">
        <v>6370</v>
      </c>
      <c r="K92" s="13">
        <v>6356</v>
      </c>
      <c r="L92" s="13">
        <v>6447</v>
      </c>
      <c r="M92" s="13">
        <v>7988</v>
      </c>
      <c r="N92" s="13">
        <v>7006</v>
      </c>
      <c r="O92" s="5">
        <f t="shared" si="3"/>
        <v>4.0090344438170528E-2</v>
      </c>
      <c r="P92" s="5">
        <f t="shared" si="4"/>
        <v>0.10016575893914278</v>
      </c>
      <c r="Q92" s="3">
        <v>12</v>
      </c>
      <c r="R92" s="3">
        <v>36</v>
      </c>
      <c r="S92" s="3">
        <f t="shared" si="5"/>
        <v>0.33333333333333331</v>
      </c>
      <c r="W92" s="19" t="s">
        <v>20</v>
      </c>
    </row>
    <row r="93" spans="1:23">
      <c r="A93" s="30">
        <v>17</v>
      </c>
      <c r="B93" s="30">
        <v>127.53669729593599</v>
      </c>
      <c r="C93" s="30">
        <v>37.119767591725598</v>
      </c>
      <c r="D93" s="7">
        <v>44800</v>
      </c>
      <c r="E93" s="7">
        <v>44828</v>
      </c>
      <c r="F93" s="13">
        <v>4326</v>
      </c>
      <c r="G93" s="13">
        <v>4730</v>
      </c>
      <c r="H93" s="13">
        <v>5144</v>
      </c>
      <c r="I93" s="13">
        <v>5574</v>
      </c>
      <c r="J93" s="13">
        <v>5695</v>
      </c>
      <c r="K93" s="13">
        <v>5585</v>
      </c>
      <c r="L93" s="13">
        <v>5628</v>
      </c>
      <c r="M93" s="13">
        <v>7213</v>
      </c>
      <c r="N93" s="13">
        <v>6117</v>
      </c>
      <c r="O93" s="5">
        <f t="shared" si="3"/>
        <v>4.493130337913108E-2</v>
      </c>
      <c r="P93" s="5">
        <f t="shared" si="4"/>
        <v>0.10770471964501815</v>
      </c>
      <c r="Q93" s="3">
        <v>12</v>
      </c>
      <c r="R93" s="3">
        <v>36</v>
      </c>
      <c r="S93" s="3">
        <f t="shared" si="5"/>
        <v>0.33333333333333331</v>
      </c>
      <c r="W93" s="19" t="s">
        <v>20</v>
      </c>
    </row>
    <row r="94" spans="1:23">
      <c r="A94" s="2">
        <v>17</v>
      </c>
      <c r="B94" s="2">
        <v>127.53669729593599</v>
      </c>
      <c r="C94" s="2">
        <v>37.119767591725598</v>
      </c>
      <c r="D94" s="7">
        <v>44800</v>
      </c>
      <c r="E94" s="7">
        <v>44853</v>
      </c>
      <c r="F94" s="4">
        <v>4334</v>
      </c>
      <c r="G94" s="4">
        <v>4721</v>
      </c>
      <c r="H94" s="4">
        <v>5093</v>
      </c>
      <c r="I94" s="4">
        <v>5348</v>
      </c>
      <c r="J94" s="4">
        <v>5442</v>
      </c>
      <c r="K94" s="4">
        <v>5354</v>
      </c>
      <c r="L94" s="4">
        <v>5405</v>
      </c>
      <c r="M94" s="4">
        <v>6886</v>
      </c>
      <c r="N94" s="4">
        <v>6239</v>
      </c>
      <c r="O94" s="5">
        <f t="shared" si="3"/>
        <v>2.9719946656505999E-2</v>
      </c>
      <c r="P94" s="5">
        <f t="shared" si="4"/>
        <v>0.10314025232526015</v>
      </c>
      <c r="Q94" s="3">
        <v>12</v>
      </c>
      <c r="R94" s="3">
        <v>36</v>
      </c>
      <c r="S94" s="3">
        <f t="shared" si="5"/>
        <v>0.33333333333333331</v>
      </c>
      <c r="W94" s="19" t="s">
        <v>20</v>
      </c>
    </row>
    <row r="95" spans="1:23">
      <c r="A95" s="2">
        <v>17</v>
      </c>
      <c r="B95" s="2">
        <v>127.53669729593599</v>
      </c>
      <c r="C95" s="2">
        <v>37.119767591725598</v>
      </c>
      <c r="D95" s="7">
        <v>44800</v>
      </c>
      <c r="E95" s="7">
        <v>44858</v>
      </c>
      <c r="F95" s="4">
        <v>4078</v>
      </c>
      <c r="G95" s="4">
        <v>4755</v>
      </c>
      <c r="H95" s="4">
        <v>5519</v>
      </c>
      <c r="I95" s="4">
        <v>6053</v>
      </c>
      <c r="J95" s="4">
        <v>6064</v>
      </c>
      <c r="K95" s="4">
        <v>6245</v>
      </c>
      <c r="L95" s="4">
        <v>6290</v>
      </c>
      <c r="M95" s="4">
        <v>8106</v>
      </c>
      <c r="N95" s="4">
        <v>6340</v>
      </c>
      <c r="O95" s="5">
        <f t="shared" si="3"/>
        <v>6.5289186213904643E-2</v>
      </c>
      <c r="P95" s="5">
        <f t="shared" si="4"/>
        <v>0.13574792647855624</v>
      </c>
      <c r="Q95" s="3">
        <v>12</v>
      </c>
      <c r="R95" s="3">
        <v>36</v>
      </c>
      <c r="S95" s="3">
        <f t="shared" si="5"/>
        <v>0.33333333333333331</v>
      </c>
      <c r="W95" s="19" t="s">
        <v>20</v>
      </c>
    </row>
    <row r="96" spans="1:23">
      <c r="A96" s="2">
        <v>17</v>
      </c>
      <c r="B96" s="2">
        <v>127.53669729593599</v>
      </c>
      <c r="C96" s="2">
        <v>37.119767591725598</v>
      </c>
      <c r="D96" s="7">
        <v>44800</v>
      </c>
      <c r="E96" s="7">
        <v>44863</v>
      </c>
      <c r="F96" s="4">
        <v>4432</v>
      </c>
      <c r="G96" s="4">
        <v>4769</v>
      </c>
      <c r="H96" s="4">
        <v>5092</v>
      </c>
      <c r="I96" s="4">
        <v>5425</v>
      </c>
      <c r="J96" s="4">
        <v>5382</v>
      </c>
      <c r="K96" s="4">
        <v>5442</v>
      </c>
      <c r="L96" s="4">
        <v>5450</v>
      </c>
      <c r="M96" s="4">
        <v>7181</v>
      </c>
      <c r="N96" s="4">
        <v>6628</v>
      </c>
      <c r="O96" s="5">
        <f t="shared" si="3"/>
        <v>3.3959400493265034E-2</v>
      </c>
      <c r="P96" s="5">
        <f t="shared" si="4"/>
        <v>0.10792146242383209</v>
      </c>
      <c r="Q96" s="3">
        <v>12</v>
      </c>
      <c r="R96" s="3">
        <v>36</v>
      </c>
      <c r="S96" s="3">
        <f t="shared" si="5"/>
        <v>0.33333333333333331</v>
      </c>
      <c r="W96" s="19" t="s">
        <v>20</v>
      </c>
    </row>
    <row r="97" spans="1:23">
      <c r="A97" s="2">
        <v>17</v>
      </c>
      <c r="B97" s="2">
        <v>127.53669729593599</v>
      </c>
      <c r="C97" s="2">
        <v>37.119767591725598</v>
      </c>
      <c r="D97" s="7">
        <v>44800</v>
      </c>
      <c r="E97" s="7">
        <v>44723</v>
      </c>
      <c r="F97" s="4">
        <v>5416</v>
      </c>
      <c r="G97" s="4">
        <v>5837</v>
      </c>
      <c r="H97" s="4">
        <v>6262</v>
      </c>
      <c r="I97" s="4">
        <v>6730</v>
      </c>
      <c r="J97" s="4">
        <v>6486</v>
      </c>
      <c r="K97" s="4">
        <v>6519</v>
      </c>
      <c r="L97" s="4">
        <v>6486</v>
      </c>
      <c r="M97" s="4">
        <v>8108</v>
      </c>
      <c r="N97" s="4">
        <v>7088</v>
      </c>
      <c r="O97" s="5">
        <f t="shared" si="3"/>
        <v>1.7571383746470035E-2</v>
      </c>
      <c r="P97" s="5">
        <f t="shared" si="4"/>
        <v>9.3940316686967118E-2</v>
      </c>
      <c r="Q97" s="3">
        <v>12</v>
      </c>
      <c r="R97" s="3">
        <v>36</v>
      </c>
      <c r="S97" s="3">
        <f t="shared" si="5"/>
        <v>0.33333333333333331</v>
      </c>
      <c r="W97" s="19" t="s">
        <v>20</v>
      </c>
    </row>
    <row r="98" spans="1:23">
      <c r="A98" s="2">
        <v>18</v>
      </c>
      <c r="B98" s="2">
        <v>127.536181614686</v>
      </c>
      <c r="C98" s="2">
        <v>37.120319735186001</v>
      </c>
      <c r="D98" s="7">
        <v>44800</v>
      </c>
      <c r="E98" s="7">
        <v>44713</v>
      </c>
      <c r="F98" s="4">
        <v>3697</v>
      </c>
      <c r="G98" s="4">
        <v>4492</v>
      </c>
      <c r="H98" s="4">
        <v>5349</v>
      </c>
      <c r="I98" s="4">
        <v>5670</v>
      </c>
      <c r="J98" s="4">
        <v>5822</v>
      </c>
      <c r="K98" s="4">
        <v>6045</v>
      </c>
      <c r="L98" s="4">
        <v>6153</v>
      </c>
      <c r="M98" s="4">
        <v>7851</v>
      </c>
      <c r="N98" s="4">
        <v>6262</v>
      </c>
      <c r="O98" s="5">
        <f t="shared" si="3"/>
        <v>6.9900886802295253E-2</v>
      </c>
      <c r="P98" s="5">
        <f t="shared" si="4"/>
        <v>0.14533622559652928</v>
      </c>
      <c r="Q98" s="3">
        <v>20</v>
      </c>
      <c r="R98" s="3">
        <v>25</v>
      </c>
      <c r="S98" s="3">
        <f t="shared" si="5"/>
        <v>0.8</v>
      </c>
      <c r="W98" s="19" t="s">
        <v>21</v>
      </c>
    </row>
    <row r="99" spans="1:23">
      <c r="A99" s="2">
        <v>18</v>
      </c>
      <c r="B99" s="2">
        <v>127.536181614686</v>
      </c>
      <c r="C99" s="2">
        <v>37.120319735186001</v>
      </c>
      <c r="D99" s="7">
        <v>44800</v>
      </c>
      <c r="E99" s="7">
        <v>44828</v>
      </c>
      <c r="F99" s="4">
        <v>2777</v>
      </c>
      <c r="G99" s="4">
        <v>3442</v>
      </c>
      <c r="H99" s="4">
        <v>4121</v>
      </c>
      <c r="I99" s="4">
        <v>4477</v>
      </c>
      <c r="J99" s="4">
        <v>4628</v>
      </c>
      <c r="K99" s="4">
        <v>4790</v>
      </c>
      <c r="L99" s="4">
        <v>4905</v>
      </c>
      <c r="M99" s="4">
        <v>6638</v>
      </c>
      <c r="N99" s="4">
        <v>4887</v>
      </c>
      <c r="O99" s="5">
        <f t="shared" si="3"/>
        <v>8.686018169731885E-2</v>
      </c>
      <c r="P99" s="5">
        <f t="shared" si="4"/>
        <v>0.16685646114635866</v>
      </c>
      <c r="Q99" s="3">
        <v>20</v>
      </c>
      <c r="R99" s="3">
        <v>25</v>
      </c>
      <c r="S99" s="3">
        <f t="shared" si="5"/>
        <v>0.8</v>
      </c>
      <c r="W99" s="19" t="s">
        <v>21</v>
      </c>
    </row>
    <row r="100" spans="1:23">
      <c r="A100" s="2">
        <v>18</v>
      </c>
      <c r="B100" s="2">
        <v>127.536181614686</v>
      </c>
      <c r="C100" s="2">
        <v>37.120319735186001</v>
      </c>
      <c r="D100" s="7">
        <v>44800</v>
      </c>
      <c r="E100" s="7">
        <v>44853</v>
      </c>
      <c r="F100" s="4">
        <v>2303</v>
      </c>
      <c r="G100" s="4">
        <v>2913</v>
      </c>
      <c r="H100" s="4">
        <v>3642</v>
      </c>
      <c r="I100" s="4">
        <v>3877</v>
      </c>
      <c r="J100" s="4">
        <v>4023</v>
      </c>
      <c r="K100" s="4">
        <v>4090</v>
      </c>
      <c r="L100" s="4">
        <v>4264</v>
      </c>
      <c r="M100" s="4">
        <v>5673</v>
      </c>
      <c r="N100" s="4">
        <v>4222</v>
      </c>
      <c r="O100" s="5">
        <f t="shared" si="3"/>
        <v>7.8674424487730835E-2</v>
      </c>
      <c r="P100" s="5">
        <f t="shared" si="4"/>
        <v>0.1730260672459388</v>
      </c>
      <c r="Q100" s="3">
        <v>20</v>
      </c>
      <c r="R100" s="3">
        <v>25</v>
      </c>
      <c r="S100" s="3">
        <f t="shared" si="5"/>
        <v>0.8</v>
      </c>
      <c r="W100" s="19" t="s">
        <v>21</v>
      </c>
    </row>
    <row r="101" spans="1:23">
      <c r="A101" s="2">
        <v>18</v>
      </c>
      <c r="B101" s="2">
        <v>127.536181614686</v>
      </c>
      <c r="C101" s="2">
        <v>37.120319735186001</v>
      </c>
      <c r="D101" s="7">
        <v>44800</v>
      </c>
      <c r="E101" s="7">
        <v>44858</v>
      </c>
      <c r="F101" s="4">
        <v>2756</v>
      </c>
      <c r="G101" s="4">
        <v>3601</v>
      </c>
      <c r="H101" s="4">
        <v>4601</v>
      </c>
      <c r="I101" s="4">
        <v>5018</v>
      </c>
      <c r="J101" s="4">
        <v>5161</v>
      </c>
      <c r="K101" s="4">
        <v>5460</v>
      </c>
      <c r="L101" s="4">
        <v>5607</v>
      </c>
      <c r="M101" s="4">
        <v>7732</v>
      </c>
      <c r="N101" s="4">
        <v>5552</v>
      </c>
      <c r="O101" s="5">
        <f t="shared" si="3"/>
        <v>9.8550156739811906E-2</v>
      </c>
      <c r="P101" s="5">
        <f t="shared" si="4"/>
        <v>0.19182450715114033</v>
      </c>
      <c r="Q101" s="3">
        <v>20</v>
      </c>
      <c r="R101" s="3">
        <v>25</v>
      </c>
      <c r="S101" s="3">
        <f t="shared" si="5"/>
        <v>0.8</v>
      </c>
      <c r="W101" s="19" t="s">
        <v>21</v>
      </c>
    </row>
    <row r="102" spans="1:23">
      <c r="A102" s="2">
        <v>18</v>
      </c>
      <c r="B102" s="2">
        <v>127.536181614686</v>
      </c>
      <c r="C102" s="2">
        <v>37.120319735186001</v>
      </c>
      <c r="D102" s="7">
        <v>44800</v>
      </c>
      <c r="E102" s="7">
        <v>44863</v>
      </c>
      <c r="F102" s="4">
        <v>2717</v>
      </c>
      <c r="G102" s="4">
        <v>3340</v>
      </c>
      <c r="H102" s="4">
        <v>4063</v>
      </c>
      <c r="I102" s="4">
        <v>4362</v>
      </c>
      <c r="J102" s="4">
        <v>4409</v>
      </c>
      <c r="K102" s="4">
        <v>4640</v>
      </c>
      <c r="L102" s="4">
        <v>4724</v>
      </c>
      <c r="M102" s="4">
        <v>6612</v>
      </c>
      <c r="N102" s="4">
        <v>5032</v>
      </c>
      <c r="O102" s="5">
        <f t="shared" si="3"/>
        <v>7.5224763855695917E-2</v>
      </c>
      <c r="P102" s="5">
        <f t="shared" si="4"/>
        <v>0.178516228748068</v>
      </c>
      <c r="Q102" s="3">
        <v>20</v>
      </c>
      <c r="R102" s="3">
        <v>25</v>
      </c>
      <c r="S102" s="3">
        <f t="shared" si="5"/>
        <v>0.8</v>
      </c>
      <c r="W102" s="19" t="s">
        <v>21</v>
      </c>
    </row>
    <row r="103" spans="1:23">
      <c r="A103" s="2">
        <v>18</v>
      </c>
      <c r="B103" s="2">
        <v>127.536181614686</v>
      </c>
      <c r="C103" s="2">
        <v>37.120319735186001</v>
      </c>
      <c r="D103" s="7">
        <v>44800</v>
      </c>
      <c r="E103" s="7">
        <v>44723</v>
      </c>
      <c r="F103" s="4">
        <v>3538</v>
      </c>
      <c r="G103" s="4">
        <v>4362</v>
      </c>
      <c r="H103" s="4">
        <v>5037</v>
      </c>
      <c r="I103" s="4">
        <v>5545</v>
      </c>
      <c r="J103" s="4">
        <v>5865</v>
      </c>
      <c r="K103" s="4">
        <v>6100</v>
      </c>
      <c r="L103" s="4">
        <v>6174</v>
      </c>
      <c r="M103" s="4">
        <v>7724</v>
      </c>
      <c r="N103" s="4">
        <v>6065</v>
      </c>
      <c r="O103" s="5">
        <f t="shared" si="3"/>
        <v>0.10141824993310142</v>
      </c>
      <c r="P103" s="5">
        <f t="shared" si="4"/>
        <v>0.13567391981488897</v>
      </c>
      <c r="Q103" s="3">
        <v>20</v>
      </c>
      <c r="R103" s="3">
        <v>25</v>
      </c>
      <c r="S103" s="3">
        <f t="shared" si="5"/>
        <v>0.8</v>
      </c>
      <c r="W103" s="19" t="s">
        <v>21</v>
      </c>
    </row>
    <row r="104" spans="1:23">
      <c r="A104" s="2">
        <v>19</v>
      </c>
      <c r="B104" s="2">
        <v>127.53604540318899</v>
      </c>
      <c r="C104" s="2">
        <v>37.119483496779701</v>
      </c>
      <c r="D104" s="7">
        <v>44800</v>
      </c>
      <c r="E104" s="7">
        <v>44713</v>
      </c>
      <c r="F104" s="4">
        <v>3646</v>
      </c>
      <c r="G104" s="4">
        <v>4428</v>
      </c>
      <c r="H104" s="4">
        <v>5303</v>
      </c>
      <c r="I104" s="4">
        <v>5656</v>
      </c>
      <c r="J104" s="4">
        <v>5849</v>
      </c>
      <c r="K104" s="4">
        <v>6050</v>
      </c>
      <c r="L104" s="4">
        <v>6151</v>
      </c>
      <c r="M104" s="4">
        <v>7895</v>
      </c>
      <c r="N104" s="4">
        <v>6339</v>
      </c>
      <c r="O104" s="5">
        <f t="shared" si="3"/>
        <v>7.4035271520866072E-2</v>
      </c>
      <c r="P104" s="5">
        <f t="shared" si="4"/>
        <v>0.14790171776473146</v>
      </c>
      <c r="Q104" s="3">
        <v>12</v>
      </c>
      <c r="R104" s="3">
        <v>39</v>
      </c>
      <c r="S104" s="3">
        <f t="shared" si="5"/>
        <v>0.30769230769230771</v>
      </c>
      <c r="W104" s="19" t="s">
        <v>22</v>
      </c>
    </row>
    <row r="105" spans="1:23">
      <c r="A105" s="2">
        <v>19</v>
      </c>
      <c r="B105" s="2">
        <v>127.53604540318899</v>
      </c>
      <c r="C105" s="2">
        <v>37.119483496779701</v>
      </c>
      <c r="D105" s="7">
        <v>44800</v>
      </c>
      <c r="E105" s="7">
        <v>44828</v>
      </c>
      <c r="F105" s="4">
        <v>2697</v>
      </c>
      <c r="G105" s="4">
        <v>3343</v>
      </c>
      <c r="H105" s="4">
        <v>3987</v>
      </c>
      <c r="I105" s="4">
        <v>4322</v>
      </c>
      <c r="J105" s="4">
        <v>4517</v>
      </c>
      <c r="K105" s="4">
        <v>4640</v>
      </c>
      <c r="L105" s="4">
        <v>4830</v>
      </c>
      <c r="M105" s="4">
        <v>6400</v>
      </c>
      <c r="N105" s="4">
        <v>4723</v>
      </c>
      <c r="O105" s="5">
        <f t="shared" si="3"/>
        <v>9.5610751956447776E-2</v>
      </c>
      <c r="P105" s="5">
        <f t="shared" si="4"/>
        <v>0.15965166908563136</v>
      </c>
      <c r="Q105" s="3">
        <v>12</v>
      </c>
      <c r="R105" s="3">
        <v>39</v>
      </c>
      <c r="S105" s="3">
        <f t="shared" si="5"/>
        <v>0.30769230769230771</v>
      </c>
      <c r="W105" s="19" t="s">
        <v>22</v>
      </c>
    </row>
    <row r="106" spans="1:23">
      <c r="A106" s="2">
        <v>19</v>
      </c>
      <c r="B106" s="2">
        <v>127.53604540318899</v>
      </c>
      <c r="C106" s="2">
        <v>37.119483496779701</v>
      </c>
      <c r="D106" s="7">
        <v>44800</v>
      </c>
      <c r="E106" s="7">
        <v>44853</v>
      </c>
      <c r="F106" s="4">
        <v>2370</v>
      </c>
      <c r="G106" s="4">
        <v>2937</v>
      </c>
      <c r="H106" s="4">
        <v>3748</v>
      </c>
      <c r="I106" s="4">
        <v>3859</v>
      </c>
      <c r="J106" s="4">
        <v>4044</v>
      </c>
      <c r="K106" s="4">
        <v>4133</v>
      </c>
      <c r="L106" s="4">
        <v>4248</v>
      </c>
      <c r="M106" s="4">
        <v>5477</v>
      </c>
      <c r="N106" s="4">
        <v>4092</v>
      </c>
      <c r="O106" s="5">
        <f t="shared" si="3"/>
        <v>6.2531265632816413E-2</v>
      </c>
      <c r="P106" s="5">
        <f t="shared" si="4"/>
        <v>0.16455216814997159</v>
      </c>
      <c r="Q106" s="3">
        <v>12</v>
      </c>
      <c r="R106" s="3">
        <v>39</v>
      </c>
      <c r="S106" s="3">
        <f t="shared" si="5"/>
        <v>0.30769230769230771</v>
      </c>
      <c r="W106" s="19" t="s">
        <v>22</v>
      </c>
    </row>
    <row r="107" spans="1:23">
      <c r="A107" s="2">
        <v>19</v>
      </c>
      <c r="B107" s="2">
        <v>127.53604540318899</v>
      </c>
      <c r="C107" s="2">
        <v>37.119483496779701</v>
      </c>
      <c r="D107" s="7">
        <v>44800</v>
      </c>
      <c r="E107" s="7">
        <v>44858</v>
      </c>
      <c r="F107" s="4">
        <v>2910</v>
      </c>
      <c r="G107" s="4">
        <v>3800</v>
      </c>
      <c r="H107" s="4">
        <v>4844</v>
      </c>
      <c r="I107" s="4">
        <v>5273</v>
      </c>
      <c r="J107" s="4">
        <v>5377</v>
      </c>
      <c r="K107" s="4">
        <v>5659</v>
      </c>
      <c r="L107" s="4">
        <v>5794</v>
      </c>
      <c r="M107" s="4">
        <v>7734</v>
      </c>
      <c r="N107" s="4">
        <v>5407</v>
      </c>
      <c r="O107" s="5">
        <f t="shared" si="3"/>
        <v>8.930250047001316E-2</v>
      </c>
      <c r="P107" s="5">
        <f t="shared" si="4"/>
        <v>0.18203176393196127</v>
      </c>
      <c r="Q107" s="3">
        <v>12</v>
      </c>
      <c r="R107" s="3">
        <v>39</v>
      </c>
      <c r="S107" s="3">
        <f t="shared" si="5"/>
        <v>0.30769230769230771</v>
      </c>
      <c r="W107" s="19" t="s">
        <v>22</v>
      </c>
    </row>
    <row r="108" spans="1:23">
      <c r="A108" s="2">
        <v>19</v>
      </c>
      <c r="B108" s="2">
        <v>127.53604540318899</v>
      </c>
      <c r="C108" s="2">
        <v>37.119483496779701</v>
      </c>
      <c r="D108" s="7">
        <v>44800</v>
      </c>
      <c r="E108" s="7">
        <v>44863</v>
      </c>
      <c r="F108" s="4">
        <v>2749</v>
      </c>
      <c r="G108" s="4">
        <v>3403</v>
      </c>
      <c r="H108" s="4">
        <v>4147</v>
      </c>
      <c r="I108" s="4">
        <v>4518</v>
      </c>
      <c r="J108" s="4">
        <v>4576</v>
      </c>
      <c r="K108" s="4">
        <v>4741</v>
      </c>
      <c r="L108" s="4">
        <v>4961</v>
      </c>
      <c r="M108" s="4">
        <v>6689</v>
      </c>
      <c r="N108" s="4">
        <v>5080</v>
      </c>
      <c r="O108" s="5">
        <f t="shared" si="3"/>
        <v>8.9371980676328497E-2</v>
      </c>
      <c r="P108" s="5">
        <f t="shared" si="4"/>
        <v>0.16855386606276285</v>
      </c>
      <c r="Q108" s="3">
        <v>12</v>
      </c>
      <c r="R108" s="3">
        <v>39</v>
      </c>
      <c r="S108" s="3">
        <f t="shared" si="5"/>
        <v>0.30769230769230771</v>
      </c>
      <c r="W108" s="19" t="s">
        <v>22</v>
      </c>
    </row>
    <row r="109" spans="1:23">
      <c r="A109" s="2">
        <v>19</v>
      </c>
      <c r="B109" s="2">
        <v>127.53604540318899</v>
      </c>
      <c r="C109" s="2">
        <v>37.119483496779701</v>
      </c>
      <c r="D109" s="7">
        <v>44800</v>
      </c>
      <c r="E109" s="7">
        <v>44723</v>
      </c>
      <c r="F109" s="4">
        <v>3202</v>
      </c>
      <c r="G109" s="4">
        <v>4041</v>
      </c>
      <c r="H109" s="4">
        <v>4737</v>
      </c>
      <c r="I109" s="4">
        <v>5316</v>
      </c>
      <c r="J109" s="4">
        <v>5708</v>
      </c>
      <c r="K109" s="4">
        <v>5972</v>
      </c>
      <c r="L109" s="4">
        <v>6126</v>
      </c>
      <c r="M109" s="4">
        <v>7452</v>
      </c>
      <c r="N109" s="4">
        <v>5749</v>
      </c>
      <c r="O109" s="5">
        <f t="shared" si="3"/>
        <v>0.12786523059928195</v>
      </c>
      <c r="P109" s="5">
        <f t="shared" si="4"/>
        <v>0.13296463261607103</v>
      </c>
      <c r="Q109" s="3">
        <v>12</v>
      </c>
      <c r="R109" s="3">
        <v>39</v>
      </c>
      <c r="S109" s="3">
        <f t="shared" si="5"/>
        <v>0.30769230769230771</v>
      </c>
      <c r="W109" s="19" t="s">
        <v>22</v>
      </c>
    </row>
    <row r="110" spans="1:23">
      <c r="A110" s="2">
        <v>20</v>
      </c>
      <c r="B110" s="2">
        <v>127.523045054886</v>
      </c>
      <c r="C110" s="2">
        <v>37.125712867772997</v>
      </c>
      <c r="D110" s="7">
        <v>44800</v>
      </c>
      <c r="E110" s="7">
        <v>44713</v>
      </c>
      <c r="F110" s="4">
        <v>2665</v>
      </c>
      <c r="G110" s="4">
        <v>3132</v>
      </c>
      <c r="H110" s="4">
        <v>3572</v>
      </c>
      <c r="I110" s="4">
        <v>3905</v>
      </c>
      <c r="J110" s="4">
        <v>4363</v>
      </c>
      <c r="K110" s="4">
        <v>4484</v>
      </c>
      <c r="L110" s="4">
        <v>4599</v>
      </c>
      <c r="M110" s="4">
        <v>4782</v>
      </c>
      <c r="N110" s="4">
        <v>3943</v>
      </c>
      <c r="O110" s="5">
        <f t="shared" si="3"/>
        <v>0.12568841023130584</v>
      </c>
      <c r="P110" s="5">
        <f t="shared" si="4"/>
        <v>6.9791266487386344E-2</v>
      </c>
      <c r="Q110" s="3">
        <v>19</v>
      </c>
      <c r="R110" s="3">
        <v>42</v>
      </c>
      <c r="S110" s="3">
        <f t="shared" si="5"/>
        <v>0.45238095238095238</v>
      </c>
      <c r="W110" s="19" t="s">
        <v>23</v>
      </c>
    </row>
    <row r="111" spans="1:23">
      <c r="A111" s="2">
        <v>20</v>
      </c>
      <c r="B111" s="2">
        <v>127.523045054886</v>
      </c>
      <c r="C111" s="2">
        <v>37.125712867772997</v>
      </c>
      <c r="D111" s="7">
        <v>44800</v>
      </c>
      <c r="E111" s="7">
        <v>44828</v>
      </c>
      <c r="F111" s="4">
        <v>2618</v>
      </c>
      <c r="G111" s="4">
        <v>3366</v>
      </c>
      <c r="H111" s="4">
        <v>3585</v>
      </c>
      <c r="I111" s="4">
        <v>4491</v>
      </c>
      <c r="J111" s="4">
        <v>5303</v>
      </c>
      <c r="K111" s="4">
        <v>5534</v>
      </c>
      <c r="L111" s="4">
        <v>5544</v>
      </c>
      <c r="M111" s="4">
        <v>5396</v>
      </c>
      <c r="N111" s="4">
        <v>4106</v>
      </c>
      <c r="O111" s="5">
        <f t="shared" si="3"/>
        <v>0.21459086427867236</v>
      </c>
      <c r="P111" s="5">
        <f t="shared" si="4"/>
        <v>4.7774601878317682E-2</v>
      </c>
      <c r="Q111" s="3">
        <v>19</v>
      </c>
      <c r="R111" s="3">
        <v>42</v>
      </c>
      <c r="S111" s="3">
        <f t="shared" si="5"/>
        <v>0.45238095238095238</v>
      </c>
      <c r="W111" s="19" t="s">
        <v>23</v>
      </c>
    </row>
    <row r="112" spans="1:23">
      <c r="A112" s="2">
        <v>20</v>
      </c>
      <c r="B112" s="2">
        <v>127.523045054886</v>
      </c>
      <c r="C112" s="2">
        <v>37.125712867772997</v>
      </c>
      <c r="D112" s="7">
        <v>44800</v>
      </c>
      <c r="E112" s="7">
        <v>44853</v>
      </c>
      <c r="F112" s="4">
        <v>1764</v>
      </c>
      <c r="G112" s="4">
        <v>2357</v>
      </c>
      <c r="H112" s="4">
        <v>2033</v>
      </c>
      <c r="I112" s="4">
        <v>3063</v>
      </c>
      <c r="J112" s="4">
        <v>5407</v>
      </c>
      <c r="K112" s="4">
        <v>5755</v>
      </c>
      <c r="L112" s="4">
        <v>5742</v>
      </c>
      <c r="M112" s="4">
        <v>3377</v>
      </c>
      <c r="N112" s="4">
        <v>2381</v>
      </c>
      <c r="O112" s="5">
        <f t="shared" si="3"/>
        <v>0.47704180064308682</v>
      </c>
      <c r="P112" s="5">
        <f t="shared" si="4"/>
        <v>-0.16227934344998451</v>
      </c>
      <c r="Q112" s="3">
        <v>19</v>
      </c>
      <c r="R112" s="3">
        <v>42</v>
      </c>
      <c r="S112" s="3">
        <f t="shared" si="5"/>
        <v>0.45238095238095238</v>
      </c>
      <c r="W112" s="19" t="s">
        <v>23</v>
      </c>
    </row>
    <row r="113" spans="1:23">
      <c r="A113" s="2">
        <v>20</v>
      </c>
      <c r="B113" s="2">
        <v>127.523045054886</v>
      </c>
      <c r="C113" s="2">
        <v>37.125712867772997</v>
      </c>
      <c r="D113" s="7">
        <v>44800</v>
      </c>
      <c r="E113" s="7">
        <v>44858</v>
      </c>
      <c r="F113" s="4">
        <v>1267</v>
      </c>
      <c r="G113" s="4">
        <v>1436</v>
      </c>
      <c r="H113" s="4">
        <v>1334</v>
      </c>
      <c r="I113" s="4">
        <v>1572</v>
      </c>
      <c r="J113" s="4">
        <v>2136</v>
      </c>
      <c r="K113" s="4">
        <v>2254</v>
      </c>
      <c r="L113" s="4">
        <v>2245</v>
      </c>
      <c r="M113" s="4">
        <v>1572</v>
      </c>
      <c r="N113" s="4">
        <v>1364</v>
      </c>
      <c r="O113" s="5">
        <f t="shared" si="3"/>
        <v>0.25454037440625871</v>
      </c>
      <c r="P113" s="5">
        <f t="shared" si="4"/>
        <v>-9.4421938298535374E-2</v>
      </c>
      <c r="Q113" s="3">
        <v>19</v>
      </c>
      <c r="R113" s="3">
        <v>42</v>
      </c>
      <c r="S113" s="3">
        <f t="shared" si="5"/>
        <v>0.45238095238095238</v>
      </c>
      <c r="W113" s="19" t="s">
        <v>23</v>
      </c>
    </row>
    <row r="114" spans="1:23">
      <c r="A114" s="2">
        <v>20</v>
      </c>
      <c r="B114" s="2">
        <v>127.523045054886</v>
      </c>
      <c r="C114" s="2">
        <v>37.125712867772997</v>
      </c>
      <c r="D114" s="7">
        <v>44800</v>
      </c>
      <c r="E114" s="7">
        <v>44863</v>
      </c>
      <c r="F114" s="4">
        <v>1792</v>
      </c>
      <c r="G114" s="4">
        <v>2274</v>
      </c>
      <c r="H114" s="4">
        <v>1988</v>
      </c>
      <c r="I114" s="4">
        <v>2918</v>
      </c>
      <c r="J114" s="4">
        <v>5022</v>
      </c>
      <c r="K114" s="4">
        <v>5601</v>
      </c>
      <c r="L114" s="4">
        <v>5639</v>
      </c>
      <c r="M114" s="4">
        <v>3292</v>
      </c>
      <c r="N114" s="4">
        <v>2422</v>
      </c>
      <c r="O114" s="5">
        <f t="shared" si="3"/>
        <v>0.47869411301953585</v>
      </c>
      <c r="P114" s="5">
        <f t="shared" si="4"/>
        <v>-0.1692235071984895</v>
      </c>
      <c r="Q114" s="3">
        <v>19</v>
      </c>
      <c r="R114" s="3">
        <v>42</v>
      </c>
      <c r="S114" s="3">
        <f t="shared" ref="S114:S145" si="6">Q114/R114</f>
        <v>0.45238095238095238</v>
      </c>
      <c r="W114" s="19" t="s">
        <v>23</v>
      </c>
    </row>
    <row r="115" spans="1:23">
      <c r="A115" s="2">
        <v>20</v>
      </c>
      <c r="B115" s="2">
        <v>127.523045054886</v>
      </c>
      <c r="C115" s="2">
        <v>37.125712867772997</v>
      </c>
      <c r="D115" s="7">
        <v>44800</v>
      </c>
      <c r="E115" s="7">
        <v>44723</v>
      </c>
      <c r="F115" s="4">
        <v>2377</v>
      </c>
      <c r="G115" s="4">
        <v>2831</v>
      </c>
      <c r="H115" s="4">
        <v>3053</v>
      </c>
      <c r="I115" s="4">
        <v>3546</v>
      </c>
      <c r="J115" s="4">
        <v>4486</v>
      </c>
      <c r="K115" s="4">
        <v>4869</v>
      </c>
      <c r="L115" s="4">
        <v>4890</v>
      </c>
      <c r="M115" s="4">
        <v>4529</v>
      </c>
      <c r="N115" s="4">
        <v>3604</v>
      </c>
      <c r="O115" s="5">
        <f t="shared" si="3"/>
        <v>0.23127281883419362</v>
      </c>
      <c r="P115" s="5">
        <f t="shared" si="4"/>
        <v>2.1213549733988819E-2</v>
      </c>
      <c r="Q115" s="3">
        <v>19</v>
      </c>
      <c r="R115" s="3">
        <v>42</v>
      </c>
      <c r="S115" s="3">
        <f t="shared" si="6"/>
        <v>0.45238095238095238</v>
      </c>
      <c r="W115" s="19" t="s">
        <v>23</v>
      </c>
    </row>
    <row r="116" spans="1:23">
      <c r="A116" s="2">
        <v>21</v>
      </c>
      <c r="B116" s="2">
        <v>127.52342098896101</v>
      </c>
      <c r="C116" s="2">
        <v>37.125634995351902</v>
      </c>
      <c r="D116" s="7">
        <v>44800</v>
      </c>
      <c r="E116" s="7">
        <v>44713</v>
      </c>
      <c r="F116" s="4">
        <v>2669</v>
      </c>
      <c r="G116" s="4">
        <v>3132</v>
      </c>
      <c r="H116" s="4">
        <v>3603</v>
      </c>
      <c r="I116" s="4">
        <v>3847</v>
      </c>
      <c r="J116" s="4">
        <v>4140</v>
      </c>
      <c r="K116" s="4">
        <v>4346</v>
      </c>
      <c r="L116" s="4">
        <v>4403</v>
      </c>
      <c r="M116" s="4">
        <v>4849</v>
      </c>
      <c r="N116" s="4">
        <v>4002</v>
      </c>
      <c r="O116" s="5">
        <f t="shared" si="3"/>
        <v>9.9925056207844115E-2</v>
      </c>
      <c r="P116" s="5">
        <f t="shared" si="4"/>
        <v>8.8894614790002574E-2</v>
      </c>
      <c r="Q116" s="3">
        <v>22</v>
      </c>
      <c r="R116" s="3">
        <v>26</v>
      </c>
      <c r="S116" s="3">
        <f t="shared" si="6"/>
        <v>0.84615384615384615</v>
      </c>
      <c r="W116" s="19" t="s">
        <v>24</v>
      </c>
    </row>
    <row r="117" spans="1:23">
      <c r="A117" s="2">
        <v>21</v>
      </c>
      <c r="B117" s="2">
        <v>127.52342098896101</v>
      </c>
      <c r="C117" s="2">
        <v>37.125634995351902</v>
      </c>
      <c r="D117" s="7">
        <v>44800</v>
      </c>
      <c r="E117" s="7">
        <v>44828</v>
      </c>
      <c r="F117" s="4">
        <v>2542</v>
      </c>
      <c r="G117" s="4">
        <v>3270</v>
      </c>
      <c r="H117" s="4">
        <v>3509</v>
      </c>
      <c r="I117" s="4">
        <v>4334</v>
      </c>
      <c r="J117" s="4">
        <v>5285</v>
      </c>
      <c r="K117" s="4">
        <v>5438</v>
      </c>
      <c r="L117" s="4">
        <v>5493</v>
      </c>
      <c r="M117" s="4">
        <v>5337</v>
      </c>
      <c r="N117" s="4">
        <v>3990</v>
      </c>
      <c r="O117" s="5">
        <f t="shared" si="3"/>
        <v>0.22039546767385026</v>
      </c>
      <c r="P117" s="5">
        <f t="shared" si="4"/>
        <v>4.8042177596113976E-2</v>
      </c>
      <c r="Q117" s="3">
        <v>22</v>
      </c>
      <c r="R117" s="3">
        <v>26</v>
      </c>
      <c r="S117" s="3">
        <f t="shared" si="6"/>
        <v>0.84615384615384615</v>
      </c>
      <c r="W117" s="19" t="s">
        <v>24</v>
      </c>
    </row>
    <row r="118" spans="1:23">
      <c r="A118" s="2">
        <v>21</v>
      </c>
      <c r="B118" s="2">
        <v>127.52342098896101</v>
      </c>
      <c r="C118" s="2">
        <v>37.125634995351902</v>
      </c>
      <c r="D118" s="7">
        <v>44800</v>
      </c>
      <c r="E118" s="7">
        <v>44853</v>
      </c>
      <c r="F118" s="4">
        <v>1701</v>
      </c>
      <c r="G118" s="4">
        <v>2256</v>
      </c>
      <c r="H118" s="4">
        <v>1919</v>
      </c>
      <c r="I118" s="4">
        <v>2941</v>
      </c>
      <c r="J118" s="4">
        <v>5262</v>
      </c>
      <c r="K118" s="4">
        <v>5601</v>
      </c>
      <c r="L118" s="4">
        <v>5727</v>
      </c>
      <c r="M118" s="4">
        <v>3167</v>
      </c>
      <c r="N118" s="4">
        <v>2234</v>
      </c>
      <c r="O118" s="5">
        <f t="shared" si="3"/>
        <v>0.49803818990321735</v>
      </c>
      <c r="P118" s="5">
        <f t="shared" si="4"/>
        <v>-0.18715039156145116</v>
      </c>
      <c r="Q118" s="3">
        <v>22</v>
      </c>
      <c r="R118" s="3">
        <v>26</v>
      </c>
      <c r="S118" s="3">
        <f t="shared" si="6"/>
        <v>0.84615384615384615</v>
      </c>
      <c r="W118" s="19" t="s">
        <v>24</v>
      </c>
    </row>
    <row r="119" spans="1:23">
      <c r="A119" s="2">
        <v>21</v>
      </c>
      <c r="B119" s="2">
        <v>127.52342098896101</v>
      </c>
      <c r="C119" s="2">
        <v>37.125634995351902</v>
      </c>
      <c r="D119" s="7">
        <v>44800</v>
      </c>
      <c r="E119" s="7">
        <v>44858</v>
      </c>
      <c r="F119" s="4">
        <v>1240</v>
      </c>
      <c r="G119" s="4">
        <v>1407</v>
      </c>
      <c r="H119" s="4">
        <v>1257</v>
      </c>
      <c r="I119" s="4">
        <v>1551</v>
      </c>
      <c r="J119" s="4">
        <v>2203</v>
      </c>
      <c r="K119" s="4">
        <v>2277</v>
      </c>
      <c r="L119" s="4">
        <v>2275</v>
      </c>
      <c r="M119" s="4">
        <v>1516</v>
      </c>
      <c r="N119" s="4">
        <v>1297</v>
      </c>
      <c r="O119" s="5">
        <f t="shared" si="3"/>
        <v>0.28822197055492638</v>
      </c>
      <c r="P119" s="5">
        <f t="shared" si="4"/>
        <v>-0.11800254452926209</v>
      </c>
      <c r="Q119" s="3">
        <v>22</v>
      </c>
      <c r="R119" s="3">
        <v>26</v>
      </c>
      <c r="S119" s="3">
        <f t="shared" si="6"/>
        <v>0.84615384615384615</v>
      </c>
      <c r="W119" s="19" t="s">
        <v>24</v>
      </c>
    </row>
    <row r="120" spans="1:23">
      <c r="A120" s="2">
        <v>21</v>
      </c>
      <c r="B120" s="2">
        <v>127.52342098896101</v>
      </c>
      <c r="C120" s="2">
        <v>37.125634995351902</v>
      </c>
      <c r="D120" s="7">
        <v>44800</v>
      </c>
      <c r="E120" s="7">
        <v>44863</v>
      </c>
      <c r="F120" s="4">
        <v>1815</v>
      </c>
      <c r="G120" s="4">
        <v>2314</v>
      </c>
      <c r="H120" s="4">
        <v>2026</v>
      </c>
      <c r="I120" s="4">
        <v>2939</v>
      </c>
      <c r="J120" s="4">
        <v>5234</v>
      </c>
      <c r="K120" s="4">
        <v>5577</v>
      </c>
      <c r="L120" s="4">
        <v>5675</v>
      </c>
      <c r="M120" s="4">
        <v>3294</v>
      </c>
      <c r="N120" s="4">
        <v>2376</v>
      </c>
      <c r="O120" s="5">
        <f t="shared" si="3"/>
        <v>0.47383456693935855</v>
      </c>
      <c r="P120" s="5">
        <f t="shared" si="4"/>
        <v>-0.16939890710382513</v>
      </c>
      <c r="Q120" s="3">
        <v>22</v>
      </c>
      <c r="R120" s="3">
        <v>26</v>
      </c>
      <c r="S120" s="3">
        <f t="shared" si="6"/>
        <v>0.84615384615384615</v>
      </c>
      <c r="W120" s="19" t="s">
        <v>24</v>
      </c>
    </row>
    <row r="121" spans="1:23">
      <c r="A121" s="2">
        <v>21</v>
      </c>
      <c r="B121" s="2">
        <v>127.52342098896101</v>
      </c>
      <c r="C121" s="2">
        <v>37.125634995351902</v>
      </c>
      <c r="D121" s="7">
        <v>44800</v>
      </c>
      <c r="E121" s="7">
        <v>44723</v>
      </c>
      <c r="F121" s="4">
        <v>2538</v>
      </c>
      <c r="G121" s="4">
        <v>2982</v>
      </c>
      <c r="H121" s="4">
        <v>3333</v>
      </c>
      <c r="I121" s="4">
        <v>3752</v>
      </c>
      <c r="J121" s="4">
        <v>4301</v>
      </c>
      <c r="K121" s="4">
        <v>4563</v>
      </c>
      <c r="L121" s="4">
        <v>4531</v>
      </c>
      <c r="M121" s="4">
        <v>4596</v>
      </c>
      <c r="N121" s="4">
        <v>3767</v>
      </c>
      <c r="O121" s="5">
        <f t="shared" si="3"/>
        <v>0.15233977619532044</v>
      </c>
      <c r="P121" s="5">
        <f t="shared" si="4"/>
        <v>5.7340978797172953E-2</v>
      </c>
      <c r="Q121" s="3">
        <v>22</v>
      </c>
      <c r="R121" s="3">
        <v>26</v>
      </c>
      <c r="S121" s="3">
        <f t="shared" si="6"/>
        <v>0.84615384615384615</v>
      </c>
      <c r="W121" s="19" t="s">
        <v>24</v>
      </c>
    </row>
    <row r="122" spans="1:23">
      <c r="A122" s="2">
        <v>22</v>
      </c>
      <c r="B122" s="2">
        <v>127.523068230842</v>
      </c>
      <c r="C122" s="2">
        <v>37.125078776356197</v>
      </c>
      <c r="D122" s="7">
        <v>44800</v>
      </c>
      <c r="E122" s="7">
        <v>44713</v>
      </c>
      <c r="F122" s="4">
        <v>2426</v>
      </c>
      <c r="G122" s="4">
        <v>2864</v>
      </c>
      <c r="H122" s="4">
        <v>3345</v>
      </c>
      <c r="I122" s="4">
        <v>3637</v>
      </c>
      <c r="J122" s="4">
        <v>4000</v>
      </c>
      <c r="K122" s="4">
        <v>4139</v>
      </c>
      <c r="L122" s="4">
        <v>4141</v>
      </c>
      <c r="M122" s="4">
        <v>4514</v>
      </c>
      <c r="N122" s="4">
        <v>3682</v>
      </c>
      <c r="O122" s="5">
        <f t="shared" si="3"/>
        <v>0.10633181939620626</v>
      </c>
      <c r="P122" s="5">
        <f t="shared" si="4"/>
        <v>8.9560515735477617E-2</v>
      </c>
      <c r="Q122" s="3">
        <v>19</v>
      </c>
      <c r="R122" s="3">
        <v>40</v>
      </c>
      <c r="S122" s="3">
        <f t="shared" si="6"/>
        <v>0.47499999999999998</v>
      </c>
      <c r="W122" s="19" t="s">
        <v>13</v>
      </c>
    </row>
    <row r="123" spans="1:23">
      <c r="A123" s="2">
        <v>22</v>
      </c>
      <c r="B123" s="2">
        <v>127.523068230842</v>
      </c>
      <c r="C123" s="2">
        <v>37.125078776356197</v>
      </c>
      <c r="D123" s="7">
        <v>44800</v>
      </c>
      <c r="E123" s="7">
        <v>44828</v>
      </c>
      <c r="F123" s="4">
        <v>2552</v>
      </c>
      <c r="G123" s="4">
        <v>3281</v>
      </c>
      <c r="H123" s="4">
        <v>3580</v>
      </c>
      <c r="I123" s="4">
        <v>4439</v>
      </c>
      <c r="J123" s="4">
        <v>5332</v>
      </c>
      <c r="K123" s="4">
        <v>5636</v>
      </c>
      <c r="L123" s="4">
        <v>5700</v>
      </c>
      <c r="M123" s="4">
        <v>5303</v>
      </c>
      <c r="N123" s="4">
        <v>3982</v>
      </c>
      <c r="O123" s="5">
        <f t="shared" si="3"/>
        <v>0.22844827586206898</v>
      </c>
      <c r="P123" s="5">
        <f t="shared" si="4"/>
        <v>3.6825211555296181E-2</v>
      </c>
      <c r="Q123" s="3">
        <v>19</v>
      </c>
      <c r="R123" s="3">
        <v>40</v>
      </c>
      <c r="S123" s="3">
        <f t="shared" si="6"/>
        <v>0.47499999999999998</v>
      </c>
      <c r="W123" s="19" t="s">
        <v>13</v>
      </c>
    </row>
    <row r="124" spans="1:23">
      <c r="A124" s="2">
        <v>22</v>
      </c>
      <c r="B124" s="2">
        <v>127.523068230842</v>
      </c>
      <c r="C124" s="2">
        <v>37.125078776356197</v>
      </c>
      <c r="D124" s="7">
        <v>44800</v>
      </c>
      <c r="E124" s="7">
        <v>44853</v>
      </c>
      <c r="F124" s="4">
        <v>1567</v>
      </c>
      <c r="G124" s="4">
        <v>2116</v>
      </c>
      <c r="H124" s="4">
        <v>1725</v>
      </c>
      <c r="I124" s="4">
        <v>2668</v>
      </c>
      <c r="J124" s="4">
        <v>5534</v>
      </c>
      <c r="K124" s="4">
        <v>6042</v>
      </c>
      <c r="L124" s="4">
        <v>6039</v>
      </c>
      <c r="M124" s="4">
        <v>2880</v>
      </c>
      <c r="N124" s="4">
        <v>1922</v>
      </c>
      <c r="O124" s="5">
        <f t="shared" si="3"/>
        <v>0.55564142194744981</v>
      </c>
      <c r="P124" s="5">
        <f t="shared" si="4"/>
        <v>-0.2457620178527557</v>
      </c>
      <c r="Q124" s="3">
        <v>19</v>
      </c>
      <c r="R124" s="3">
        <v>40</v>
      </c>
      <c r="S124" s="3">
        <f t="shared" si="6"/>
        <v>0.47499999999999998</v>
      </c>
      <c r="W124" s="19" t="s">
        <v>13</v>
      </c>
    </row>
    <row r="125" spans="1:23">
      <c r="A125" s="2">
        <v>22</v>
      </c>
      <c r="B125" s="2">
        <v>127.523068230842</v>
      </c>
      <c r="C125" s="2">
        <v>37.125078776356197</v>
      </c>
      <c r="D125" s="7">
        <v>44800</v>
      </c>
      <c r="E125" s="7">
        <v>44858</v>
      </c>
      <c r="F125" s="4">
        <v>1193</v>
      </c>
      <c r="G125" s="4">
        <v>1348</v>
      </c>
      <c r="H125" s="4">
        <v>1219</v>
      </c>
      <c r="I125" s="4">
        <v>1454</v>
      </c>
      <c r="J125" s="4">
        <v>2252</v>
      </c>
      <c r="K125" s="4">
        <v>2361</v>
      </c>
      <c r="L125" s="4">
        <v>2385</v>
      </c>
      <c r="M125" s="4">
        <v>1475</v>
      </c>
      <c r="N125" s="4">
        <v>1245</v>
      </c>
      <c r="O125" s="5">
        <f t="shared" si="3"/>
        <v>0.3235294117647059</v>
      </c>
      <c r="P125" s="5">
        <f t="shared" si="4"/>
        <v>-0.14094387755102042</v>
      </c>
      <c r="Q125" s="3">
        <v>19</v>
      </c>
      <c r="R125" s="3">
        <v>40</v>
      </c>
      <c r="S125" s="3">
        <f t="shared" si="6"/>
        <v>0.47499999999999998</v>
      </c>
      <c r="W125" s="19" t="s">
        <v>13</v>
      </c>
    </row>
    <row r="126" spans="1:23">
      <c r="A126" s="2">
        <v>22</v>
      </c>
      <c r="B126" s="2">
        <v>127.523068230842</v>
      </c>
      <c r="C126" s="2">
        <v>37.125078776356197</v>
      </c>
      <c r="D126" s="7">
        <v>44800</v>
      </c>
      <c r="E126" s="7">
        <v>44863</v>
      </c>
      <c r="F126" s="4">
        <v>1683</v>
      </c>
      <c r="G126" s="4">
        <v>2108</v>
      </c>
      <c r="H126" s="4">
        <v>1755</v>
      </c>
      <c r="I126" s="4">
        <v>2628</v>
      </c>
      <c r="J126" s="4">
        <v>5304</v>
      </c>
      <c r="K126" s="4">
        <v>5936</v>
      </c>
      <c r="L126" s="4">
        <v>5953</v>
      </c>
      <c r="M126" s="4">
        <v>2903</v>
      </c>
      <c r="N126" s="4">
        <v>1960</v>
      </c>
      <c r="O126" s="5">
        <f t="shared" si="3"/>
        <v>0.54462895692786717</v>
      </c>
      <c r="P126" s="5">
        <f t="shared" si="4"/>
        <v>-0.2422319830811778</v>
      </c>
      <c r="Q126" s="3">
        <v>19</v>
      </c>
      <c r="R126" s="3">
        <v>40</v>
      </c>
      <c r="S126" s="3">
        <f t="shared" si="6"/>
        <v>0.47499999999999998</v>
      </c>
      <c r="W126" s="19" t="s">
        <v>13</v>
      </c>
    </row>
    <row r="127" spans="1:23">
      <c r="A127" s="30">
        <v>22</v>
      </c>
      <c r="B127" s="30">
        <v>127.523068230842</v>
      </c>
      <c r="C127" s="30">
        <v>37.125078776356197</v>
      </c>
      <c r="D127" s="7">
        <v>44800</v>
      </c>
      <c r="E127" s="7">
        <v>44723</v>
      </c>
      <c r="F127" s="13">
        <v>2254</v>
      </c>
      <c r="G127" s="13">
        <v>2700</v>
      </c>
      <c r="H127" s="13">
        <v>3027</v>
      </c>
      <c r="I127" s="13">
        <v>3442</v>
      </c>
      <c r="J127" s="13">
        <v>4342</v>
      </c>
      <c r="K127" s="13">
        <v>4513</v>
      </c>
      <c r="L127" s="13">
        <v>4478</v>
      </c>
      <c r="M127" s="13">
        <v>4396</v>
      </c>
      <c r="N127" s="13">
        <v>3512</v>
      </c>
      <c r="O127" s="5">
        <f t="shared" si="3"/>
        <v>0.19333777481678882</v>
      </c>
      <c r="P127" s="5">
        <f t="shared" si="4"/>
        <v>4.8816672553867894E-2</v>
      </c>
      <c r="Q127" s="3">
        <v>19</v>
      </c>
      <c r="R127" s="3">
        <v>40</v>
      </c>
      <c r="S127" s="3">
        <f t="shared" si="6"/>
        <v>0.47499999999999998</v>
      </c>
      <c r="W127" s="19" t="s">
        <v>13</v>
      </c>
    </row>
    <row r="128" spans="1:23">
      <c r="A128" s="30">
        <v>23</v>
      </c>
      <c r="B128" s="30">
        <v>127.52376425208401</v>
      </c>
      <c r="C128" s="30">
        <v>37.126121573920699</v>
      </c>
      <c r="D128" s="7">
        <v>44800</v>
      </c>
      <c r="E128" s="7">
        <v>44713</v>
      </c>
      <c r="F128" s="13">
        <v>2458</v>
      </c>
      <c r="G128" s="13">
        <v>2935</v>
      </c>
      <c r="H128" s="13">
        <v>3433</v>
      </c>
      <c r="I128" s="13">
        <v>3701</v>
      </c>
      <c r="J128" s="13">
        <v>4197</v>
      </c>
      <c r="K128" s="13">
        <v>4354</v>
      </c>
      <c r="L128" s="13">
        <v>4341</v>
      </c>
      <c r="M128" s="13">
        <v>4800</v>
      </c>
      <c r="N128" s="13">
        <v>3820</v>
      </c>
      <c r="O128" s="5">
        <f t="shared" si="3"/>
        <v>0.11679958837149472</v>
      </c>
      <c r="P128" s="5">
        <f t="shared" si="4"/>
        <v>9.5396487493347532E-2</v>
      </c>
      <c r="Q128" s="3">
        <v>27</v>
      </c>
      <c r="R128" s="3">
        <v>46</v>
      </c>
      <c r="S128" s="3">
        <f t="shared" si="6"/>
        <v>0.58695652173913049</v>
      </c>
      <c r="W128" s="19" t="s">
        <v>25</v>
      </c>
    </row>
    <row r="129" spans="1:23">
      <c r="A129" s="30">
        <v>23</v>
      </c>
      <c r="B129" s="30">
        <v>127.52376425208401</v>
      </c>
      <c r="C129" s="30">
        <v>37.126121573920699</v>
      </c>
      <c r="D129" s="7">
        <v>44800</v>
      </c>
      <c r="E129" s="7">
        <v>44828</v>
      </c>
      <c r="F129" s="13">
        <v>2447</v>
      </c>
      <c r="G129" s="13">
        <v>3223</v>
      </c>
      <c r="H129" s="13">
        <v>3539</v>
      </c>
      <c r="I129" s="13">
        <v>4376</v>
      </c>
      <c r="J129" s="13">
        <v>5459</v>
      </c>
      <c r="K129" s="13">
        <v>5760</v>
      </c>
      <c r="L129" s="13">
        <v>5710</v>
      </c>
      <c r="M129" s="13">
        <v>5503</v>
      </c>
      <c r="N129" s="13">
        <v>4053</v>
      </c>
      <c r="O129" s="5">
        <f t="shared" si="3"/>
        <v>0.23472807871121201</v>
      </c>
      <c r="P129" s="5">
        <f t="shared" si="4"/>
        <v>5.1456480027908598E-2</v>
      </c>
      <c r="Q129" s="3">
        <v>27</v>
      </c>
      <c r="R129" s="3">
        <v>46</v>
      </c>
      <c r="S129" s="3">
        <f t="shared" si="6"/>
        <v>0.58695652173913049</v>
      </c>
      <c r="W129" s="19" t="s">
        <v>25</v>
      </c>
    </row>
    <row r="130" spans="1:23">
      <c r="A130" s="30">
        <v>23</v>
      </c>
      <c r="B130" s="30">
        <v>127.52376425208401</v>
      </c>
      <c r="C130" s="30">
        <v>37.126121573920699</v>
      </c>
      <c r="D130" s="7">
        <v>44800</v>
      </c>
      <c r="E130" s="7">
        <v>44853</v>
      </c>
      <c r="F130" s="13">
        <v>1471</v>
      </c>
      <c r="G130" s="13">
        <v>1949</v>
      </c>
      <c r="H130" s="13">
        <v>1572</v>
      </c>
      <c r="I130" s="13">
        <v>2523</v>
      </c>
      <c r="J130" s="13">
        <v>5744</v>
      </c>
      <c r="K130" s="13">
        <v>6385</v>
      </c>
      <c r="L130" s="13">
        <v>6421</v>
      </c>
      <c r="M130" s="13">
        <v>2888</v>
      </c>
      <c r="N130" s="13">
        <v>1904</v>
      </c>
      <c r="O130" s="5">
        <f t="shared" ref="O130:O193" si="7">(L130-H130)/(L130+H130)</f>
        <v>0.60665582384586514</v>
      </c>
      <c r="P130" s="5">
        <f t="shared" ref="P130:P193" si="8">((M130+H130)-(L130+F130))/((M130+H130)+(L130+F130))</f>
        <v>-0.27784974093264247</v>
      </c>
      <c r="Q130" s="3">
        <v>27</v>
      </c>
      <c r="R130" s="3">
        <v>46</v>
      </c>
      <c r="S130" s="3">
        <f t="shared" si="6"/>
        <v>0.58695652173913049</v>
      </c>
      <c r="W130" s="19" t="s">
        <v>25</v>
      </c>
    </row>
    <row r="131" spans="1:23">
      <c r="A131" s="30">
        <v>23</v>
      </c>
      <c r="B131" s="30">
        <v>127.52376425208401</v>
      </c>
      <c r="C131" s="30">
        <v>37.126121573920699</v>
      </c>
      <c r="D131" s="7">
        <v>44800</v>
      </c>
      <c r="E131" s="7">
        <v>44858</v>
      </c>
      <c r="F131" s="13">
        <v>1172</v>
      </c>
      <c r="G131" s="13">
        <v>1298</v>
      </c>
      <c r="H131" s="13">
        <v>1166</v>
      </c>
      <c r="I131" s="13">
        <v>1413</v>
      </c>
      <c r="J131" s="13">
        <v>2360</v>
      </c>
      <c r="K131" s="13">
        <v>2529</v>
      </c>
      <c r="L131" s="13">
        <v>2530</v>
      </c>
      <c r="M131" s="13">
        <v>1430</v>
      </c>
      <c r="N131" s="13">
        <v>1230</v>
      </c>
      <c r="O131" s="5">
        <f t="shared" si="7"/>
        <v>0.36904761904761907</v>
      </c>
      <c r="P131" s="5">
        <f t="shared" si="8"/>
        <v>-0.17561130517624643</v>
      </c>
      <c r="Q131" s="3">
        <v>27</v>
      </c>
      <c r="R131" s="3">
        <v>46</v>
      </c>
      <c r="S131" s="3">
        <f t="shared" si="6"/>
        <v>0.58695652173913049</v>
      </c>
      <c r="W131" s="19" t="s">
        <v>25</v>
      </c>
    </row>
    <row r="132" spans="1:23">
      <c r="A132" s="30">
        <v>23</v>
      </c>
      <c r="B132" s="30">
        <v>127.52376425208401</v>
      </c>
      <c r="C132" s="30">
        <v>37.126121573920699</v>
      </c>
      <c r="D132" s="7">
        <v>44800</v>
      </c>
      <c r="E132" s="7">
        <v>44863</v>
      </c>
      <c r="F132" s="13">
        <v>1626</v>
      </c>
      <c r="G132" s="13">
        <v>1970</v>
      </c>
      <c r="H132" s="13">
        <v>1650</v>
      </c>
      <c r="I132" s="13">
        <v>2468</v>
      </c>
      <c r="J132" s="13">
        <v>5565</v>
      </c>
      <c r="K132" s="13">
        <v>6172</v>
      </c>
      <c r="L132" s="13">
        <v>6236</v>
      </c>
      <c r="M132" s="13">
        <v>2911</v>
      </c>
      <c r="N132" s="13">
        <v>1859</v>
      </c>
      <c r="O132" s="5">
        <f t="shared" si="7"/>
        <v>0.58153690083692622</v>
      </c>
      <c r="P132" s="5">
        <f t="shared" si="8"/>
        <v>-0.2657168155839974</v>
      </c>
      <c r="Q132" s="3">
        <v>27</v>
      </c>
      <c r="R132" s="3">
        <v>46</v>
      </c>
      <c r="S132" s="3">
        <f t="shared" si="6"/>
        <v>0.58695652173913049</v>
      </c>
      <c r="W132" s="19" t="s">
        <v>25</v>
      </c>
    </row>
    <row r="133" spans="1:23">
      <c r="A133" s="30">
        <v>23</v>
      </c>
      <c r="B133" s="30">
        <v>127.52376425208401</v>
      </c>
      <c r="C133" s="30">
        <v>37.126121573920699</v>
      </c>
      <c r="D133" s="7">
        <v>44800</v>
      </c>
      <c r="E133" s="7">
        <v>44723</v>
      </c>
      <c r="F133" s="13">
        <v>2183</v>
      </c>
      <c r="G133" s="13">
        <v>2581</v>
      </c>
      <c r="H133" s="13">
        <v>2871</v>
      </c>
      <c r="I133" s="13">
        <v>3373</v>
      </c>
      <c r="J133" s="13">
        <v>4470</v>
      </c>
      <c r="K133" s="13">
        <v>4760</v>
      </c>
      <c r="L133" s="13">
        <v>4706</v>
      </c>
      <c r="M133" s="13">
        <v>4490</v>
      </c>
      <c r="N133" s="13">
        <v>3419</v>
      </c>
      <c r="O133" s="5">
        <f t="shared" si="7"/>
        <v>0.24218028243368087</v>
      </c>
      <c r="P133" s="5">
        <f t="shared" si="8"/>
        <v>3.3122807017543859E-2</v>
      </c>
      <c r="Q133" s="3">
        <v>27</v>
      </c>
      <c r="R133" s="3">
        <v>46</v>
      </c>
      <c r="S133" s="3">
        <f t="shared" si="6"/>
        <v>0.58695652173913049</v>
      </c>
      <c r="W133" s="19" t="s">
        <v>25</v>
      </c>
    </row>
    <row r="134" spans="1:23">
      <c r="A134" s="30">
        <v>24</v>
      </c>
      <c r="B134" s="30">
        <v>127.524959461297</v>
      </c>
      <c r="C134" s="30">
        <v>37.127562777623901</v>
      </c>
      <c r="D134" s="7">
        <v>44800</v>
      </c>
      <c r="E134" s="7">
        <v>44713</v>
      </c>
      <c r="F134" s="13">
        <v>2914</v>
      </c>
      <c r="G134" s="13">
        <v>3671</v>
      </c>
      <c r="H134" s="13">
        <v>4644</v>
      </c>
      <c r="I134" s="13">
        <v>5049</v>
      </c>
      <c r="J134" s="13">
        <v>5236</v>
      </c>
      <c r="K134" s="13">
        <v>5512</v>
      </c>
      <c r="L134" s="13">
        <v>5569</v>
      </c>
      <c r="M134" s="13">
        <v>6681</v>
      </c>
      <c r="N134" s="13">
        <v>5453</v>
      </c>
      <c r="O134" s="5">
        <f t="shared" si="7"/>
        <v>9.0570841084891801E-2</v>
      </c>
      <c r="P134" s="5">
        <f t="shared" si="8"/>
        <v>0.14347738287560582</v>
      </c>
      <c r="Q134" s="3">
        <v>25</v>
      </c>
      <c r="R134" s="3">
        <v>35</v>
      </c>
      <c r="S134" s="3">
        <f t="shared" si="6"/>
        <v>0.7142857142857143</v>
      </c>
      <c r="W134" s="19" t="s">
        <v>26</v>
      </c>
    </row>
    <row r="135" spans="1:23">
      <c r="A135" s="30">
        <v>24</v>
      </c>
      <c r="B135" s="30">
        <v>127.524959461297</v>
      </c>
      <c r="C135" s="30">
        <v>37.127562777623901</v>
      </c>
      <c r="D135" s="7">
        <v>44800</v>
      </c>
      <c r="E135" s="7">
        <v>44828</v>
      </c>
      <c r="F135" s="13">
        <v>2138</v>
      </c>
      <c r="G135" s="13">
        <v>2720</v>
      </c>
      <c r="H135" s="13">
        <v>3468</v>
      </c>
      <c r="I135" s="13">
        <v>3915</v>
      </c>
      <c r="J135" s="13">
        <v>4054</v>
      </c>
      <c r="K135" s="13">
        <v>4251</v>
      </c>
      <c r="L135" s="13">
        <v>4343</v>
      </c>
      <c r="M135" s="13">
        <v>5779</v>
      </c>
      <c r="N135" s="13">
        <v>4309</v>
      </c>
      <c r="O135" s="5">
        <f t="shared" si="7"/>
        <v>0.11202150812956088</v>
      </c>
      <c r="P135" s="5">
        <f t="shared" si="8"/>
        <v>0.17586469989827061</v>
      </c>
      <c r="Q135" s="3">
        <v>25</v>
      </c>
      <c r="R135" s="3">
        <v>35</v>
      </c>
      <c r="S135" s="3">
        <f t="shared" si="6"/>
        <v>0.7142857142857143</v>
      </c>
      <c r="W135" s="19" t="s">
        <v>26</v>
      </c>
    </row>
    <row r="136" spans="1:23">
      <c r="A136" s="30">
        <v>24</v>
      </c>
      <c r="B136" s="30">
        <v>127.524959461297</v>
      </c>
      <c r="C136" s="30">
        <v>37.127562777623901</v>
      </c>
      <c r="D136" s="7">
        <v>44800</v>
      </c>
      <c r="E136" s="7">
        <v>44853</v>
      </c>
      <c r="F136" s="13">
        <v>2191</v>
      </c>
      <c r="G136" s="13">
        <v>2761</v>
      </c>
      <c r="H136" s="13">
        <v>3528</v>
      </c>
      <c r="I136" s="13">
        <v>3736</v>
      </c>
      <c r="J136" s="13">
        <v>3873</v>
      </c>
      <c r="K136" s="13">
        <v>4066</v>
      </c>
      <c r="L136" s="13">
        <v>4067</v>
      </c>
      <c r="M136" s="13">
        <v>5126</v>
      </c>
      <c r="N136" s="13">
        <v>4116</v>
      </c>
      <c r="O136" s="5">
        <f t="shared" si="7"/>
        <v>7.0967741935483872E-2</v>
      </c>
      <c r="P136" s="5">
        <f t="shared" si="8"/>
        <v>0.16067596566523606</v>
      </c>
      <c r="Q136" s="3">
        <v>25</v>
      </c>
      <c r="R136" s="3">
        <v>35</v>
      </c>
      <c r="S136" s="3">
        <f t="shared" si="6"/>
        <v>0.7142857142857143</v>
      </c>
      <c r="W136" s="19" t="s">
        <v>26</v>
      </c>
    </row>
    <row r="137" spans="1:23">
      <c r="A137" s="30">
        <v>24</v>
      </c>
      <c r="B137" s="30">
        <v>127.524959461297</v>
      </c>
      <c r="C137" s="30">
        <v>37.127562777623901</v>
      </c>
      <c r="D137" s="7">
        <v>44800</v>
      </c>
      <c r="E137" s="7">
        <v>44858</v>
      </c>
      <c r="F137" s="13">
        <v>1941</v>
      </c>
      <c r="G137" s="13">
        <v>2194</v>
      </c>
      <c r="H137" s="13">
        <v>2355</v>
      </c>
      <c r="I137" s="13">
        <v>2452</v>
      </c>
      <c r="J137" s="13">
        <v>2724</v>
      </c>
      <c r="K137" s="13">
        <v>2764</v>
      </c>
      <c r="L137" s="13">
        <v>2964</v>
      </c>
      <c r="M137" s="13">
        <v>2796</v>
      </c>
      <c r="N137" s="13">
        <v>2231</v>
      </c>
      <c r="O137" s="5">
        <f t="shared" si="7"/>
        <v>0.11449520586576424</v>
      </c>
      <c r="P137" s="5">
        <f t="shared" si="8"/>
        <v>2.4463007159904536E-2</v>
      </c>
      <c r="Q137" s="3">
        <v>25</v>
      </c>
      <c r="R137" s="3">
        <v>35</v>
      </c>
      <c r="S137" s="3">
        <f t="shared" si="6"/>
        <v>0.7142857142857143</v>
      </c>
      <c r="W137" s="19" t="s">
        <v>26</v>
      </c>
    </row>
    <row r="138" spans="1:23">
      <c r="A138" s="30">
        <v>24</v>
      </c>
      <c r="B138" s="30">
        <v>127.524959461297</v>
      </c>
      <c r="C138" s="30">
        <v>37.127562777623901</v>
      </c>
      <c r="D138" s="7">
        <v>44800</v>
      </c>
      <c r="E138" s="7">
        <v>44863</v>
      </c>
      <c r="F138" s="13">
        <v>1982</v>
      </c>
      <c r="G138" s="13">
        <v>2370</v>
      </c>
      <c r="H138" s="13">
        <v>2943</v>
      </c>
      <c r="I138" s="13">
        <v>3181</v>
      </c>
      <c r="J138" s="13">
        <v>3302</v>
      </c>
      <c r="K138" s="13">
        <v>3475</v>
      </c>
      <c r="L138" s="13">
        <v>3551</v>
      </c>
      <c r="M138" s="13">
        <v>4552</v>
      </c>
      <c r="N138" s="13">
        <v>3521</v>
      </c>
      <c r="O138" s="5">
        <f t="shared" si="7"/>
        <v>9.3624884508777331E-2</v>
      </c>
      <c r="P138" s="5">
        <f t="shared" si="8"/>
        <v>0.15059871046975745</v>
      </c>
      <c r="Q138" s="3">
        <v>25</v>
      </c>
      <c r="R138" s="3">
        <v>35</v>
      </c>
      <c r="S138" s="3">
        <f t="shared" si="6"/>
        <v>0.7142857142857143</v>
      </c>
      <c r="W138" s="19" t="s">
        <v>26</v>
      </c>
    </row>
    <row r="139" spans="1:23">
      <c r="A139" s="30">
        <v>24</v>
      </c>
      <c r="B139" s="30">
        <v>127.524959461297</v>
      </c>
      <c r="C139" s="30">
        <v>37.127562777623901</v>
      </c>
      <c r="D139" s="7">
        <v>44800</v>
      </c>
      <c r="E139" s="7">
        <v>44723</v>
      </c>
      <c r="F139" s="13">
        <v>2547</v>
      </c>
      <c r="G139" s="13">
        <v>3322</v>
      </c>
      <c r="H139" s="13">
        <v>3931</v>
      </c>
      <c r="I139" s="13">
        <v>4428</v>
      </c>
      <c r="J139" s="13">
        <v>5602</v>
      </c>
      <c r="K139" s="13">
        <v>5969</v>
      </c>
      <c r="L139" s="13">
        <v>5967</v>
      </c>
      <c r="M139" s="13">
        <v>6308</v>
      </c>
      <c r="N139" s="13">
        <v>4846</v>
      </c>
      <c r="O139" s="5">
        <f t="shared" si="7"/>
        <v>0.20569812083249142</v>
      </c>
      <c r="P139" s="5">
        <f t="shared" si="8"/>
        <v>9.1985282354823228E-2</v>
      </c>
      <c r="Q139" s="3">
        <v>25</v>
      </c>
      <c r="R139" s="3">
        <v>35</v>
      </c>
      <c r="S139" s="3">
        <f t="shared" si="6"/>
        <v>0.7142857142857143</v>
      </c>
      <c r="W139" s="19" t="s">
        <v>26</v>
      </c>
    </row>
    <row r="140" spans="1:23">
      <c r="A140" s="30">
        <v>25</v>
      </c>
      <c r="B140" s="30">
        <v>127.523912778281</v>
      </c>
      <c r="C140" s="30">
        <v>37.127160279638403</v>
      </c>
      <c r="D140" s="7">
        <v>44800</v>
      </c>
      <c r="E140" s="7">
        <v>44713</v>
      </c>
      <c r="F140" s="13">
        <v>2920</v>
      </c>
      <c r="G140" s="13">
        <v>3651</v>
      </c>
      <c r="H140" s="13">
        <v>4378</v>
      </c>
      <c r="I140" s="13">
        <v>4967</v>
      </c>
      <c r="J140" s="13">
        <v>5174</v>
      </c>
      <c r="K140" s="13">
        <v>5305</v>
      </c>
      <c r="L140" s="13">
        <v>5454</v>
      </c>
      <c r="M140" s="13">
        <v>6348</v>
      </c>
      <c r="N140" s="13">
        <v>4963</v>
      </c>
      <c r="O140" s="5">
        <f t="shared" si="7"/>
        <v>0.10943856794141578</v>
      </c>
      <c r="P140" s="5">
        <f t="shared" si="8"/>
        <v>0.1231413612565445</v>
      </c>
      <c r="Q140" s="3">
        <v>18</v>
      </c>
      <c r="R140" s="3">
        <v>28</v>
      </c>
      <c r="S140" s="3">
        <f t="shared" si="6"/>
        <v>0.6428571428571429</v>
      </c>
      <c r="W140" s="19" t="s">
        <v>27</v>
      </c>
    </row>
    <row r="141" spans="1:23">
      <c r="A141" s="30">
        <v>25</v>
      </c>
      <c r="B141" s="30">
        <v>127.523912778281</v>
      </c>
      <c r="C141" s="30">
        <v>37.127160279638403</v>
      </c>
      <c r="D141" s="7">
        <v>44800</v>
      </c>
      <c r="E141" s="7">
        <v>44828</v>
      </c>
      <c r="F141" s="13">
        <v>1920</v>
      </c>
      <c r="G141" s="13">
        <v>2422</v>
      </c>
      <c r="H141" s="13">
        <v>2764</v>
      </c>
      <c r="I141" s="13">
        <v>3286</v>
      </c>
      <c r="J141" s="13">
        <v>4774</v>
      </c>
      <c r="K141" s="13">
        <v>5217</v>
      </c>
      <c r="L141" s="13">
        <v>5396</v>
      </c>
      <c r="M141" s="13">
        <v>4781</v>
      </c>
      <c r="N141" s="13">
        <v>3298</v>
      </c>
      <c r="O141" s="5">
        <f t="shared" si="7"/>
        <v>0.32254901960784316</v>
      </c>
      <c r="P141" s="5">
        <f t="shared" si="8"/>
        <v>1.5409461005315928E-2</v>
      </c>
      <c r="Q141" s="3">
        <v>18</v>
      </c>
      <c r="R141" s="3">
        <v>28</v>
      </c>
      <c r="S141" s="3">
        <f t="shared" si="6"/>
        <v>0.6428571428571429</v>
      </c>
      <c r="W141" s="19" t="s">
        <v>27</v>
      </c>
    </row>
    <row r="142" spans="1:23">
      <c r="A142" s="30">
        <v>25</v>
      </c>
      <c r="B142" s="30">
        <v>127.523912778281</v>
      </c>
      <c r="C142" s="30">
        <v>37.127160279638403</v>
      </c>
      <c r="D142" s="7">
        <v>44800</v>
      </c>
      <c r="E142" s="7">
        <v>44853</v>
      </c>
      <c r="F142" s="13">
        <v>2138</v>
      </c>
      <c r="G142" s="13">
        <v>2702</v>
      </c>
      <c r="H142" s="13">
        <v>3442</v>
      </c>
      <c r="I142" s="13">
        <v>3829</v>
      </c>
      <c r="J142" s="13">
        <v>4059</v>
      </c>
      <c r="K142" s="13">
        <v>4156</v>
      </c>
      <c r="L142" s="13">
        <v>4228</v>
      </c>
      <c r="M142" s="13">
        <v>5081</v>
      </c>
      <c r="N142" s="13">
        <v>3783</v>
      </c>
      <c r="O142" s="5">
        <f t="shared" si="7"/>
        <v>0.10247718383311603</v>
      </c>
      <c r="P142" s="5">
        <f t="shared" si="8"/>
        <v>0.14487205319363289</v>
      </c>
      <c r="Q142" s="3">
        <v>18</v>
      </c>
      <c r="R142" s="3">
        <v>28</v>
      </c>
      <c r="S142" s="3">
        <f t="shared" si="6"/>
        <v>0.6428571428571429</v>
      </c>
      <c r="W142" s="19" t="s">
        <v>27</v>
      </c>
    </row>
    <row r="143" spans="1:23">
      <c r="A143" s="30">
        <v>25</v>
      </c>
      <c r="B143" s="30">
        <v>127.523912778281</v>
      </c>
      <c r="C143" s="30">
        <v>37.127160279638403</v>
      </c>
      <c r="D143" s="7">
        <v>44800</v>
      </c>
      <c r="E143" s="7">
        <v>44858</v>
      </c>
      <c r="F143" s="13">
        <v>1704</v>
      </c>
      <c r="G143" s="13">
        <v>1955</v>
      </c>
      <c r="H143" s="13">
        <v>2191</v>
      </c>
      <c r="I143" s="13">
        <v>2373</v>
      </c>
      <c r="J143" s="13">
        <v>2441</v>
      </c>
      <c r="K143" s="13">
        <v>2483</v>
      </c>
      <c r="L143" s="13">
        <v>2502</v>
      </c>
      <c r="M143" s="13">
        <v>2795</v>
      </c>
      <c r="N143" s="13">
        <v>2083</v>
      </c>
      <c r="O143" s="5">
        <f t="shared" si="7"/>
        <v>6.6268911144257411E-2</v>
      </c>
      <c r="P143" s="5">
        <f t="shared" si="8"/>
        <v>8.4856396866840725E-2</v>
      </c>
      <c r="Q143" s="3">
        <v>18</v>
      </c>
      <c r="R143" s="3">
        <v>28</v>
      </c>
      <c r="S143" s="3">
        <f t="shared" si="6"/>
        <v>0.6428571428571429</v>
      </c>
      <c r="W143" s="19" t="s">
        <v>27</v>
      </c>
    </row>
    <row r="144" spans="1:23">
      <c r="A144" s="30">
        <v>25</v>
      </c>
      <c r="B144" s="30">
        <v>127.523912778281</v>
      </c>
      <c r="C144" s="30">
        <v>37.127160279638403</v>
      </c>
      <c r="D144" s="7">
        <v>44800</v>
      </c>
      <c r="E144" s="7">
        <v>44863</v>
      </c>
      <c r="F144" s="13">
        <v>2360</v>
      </c>
      <c r="G144" s="13">
        <v>2921</v>
      </c>
      <c r="H144" s="13">
        <v>3681</v>
      </c>
      <c r="I144" s="13">
        <v>4072</v>
      </c>
      <c r="J144" s="13">
        <v>4226</v>
      </c>
      <c r="K144" s="13">
        <v>4411</v>
      </c>
      <c r="L144" s="13">
        <v>4505</v>
      </c>
      <c r="M144" s="13">
        <v>5467</v>
      </c>
      <c r="N144" s="13">
        <v>4197</v>
      </c>
      <c r="O144" s="5">
        <f t="shared" si="7"/>
        <v>0.1006596628389934</v>
      </c>
      <c r="P144" s="5">
        <f t="shared" si="8"/>
        <v>0.14257166052582276</v>
      </c>
      <c r="Q144" s="3">
        <v>18</v>
      </c>
      <c r="R144" s="3">
        <v>28</v>
      </c>
      <c r="S144" s="3">
        <f t="shared" si="6"/>
        <v>0.6428571428571429</v>
      </c>
      <c r="W144" s="19" t="s">
        <v>27</v>
      </c>
    </row>
    <row r="145" spans="1:23">
      <c r="A145" s="30">
        <v>25</v>
      </c>
      <c r="B145" s="30">
        <v>127.523912778281</v>
      </c>
      <c r="C145" s="30">
        <v>37.127160279638403</v>
      </c>
      <c r="D145" s="7">
        <v>44800</v>
      </c>
      <c r="E145" s="7">
        <v>44723</v>
      </c>
      <c r="F145" s="13">
        <v>2938</v>
      </c>
      <c r="G145" s="13">
        <v>3646</v>
      </c>
      <c r="H145" s="13">
        <v>4272</v>
      </c>
      <c r="I145" s="13">
        <v>4982</v>
      </c>
      <c r="J145" s="13">
        <v>5377</v>
      </c>
      <c r="K145" s="13">
        <v>5668</v>
      </c>
      <c r="L145" s="13">
        <v>5798</v>
      </c>
      <c r="M145" s="13">
        <v>6458</v>
      </c>
      <c r="N145" s="13">
        <v>5011</v>
      </c>
      <c r="O145" s="5">
        <f t="shared" si="7"/>
        <v>0.15153922542204568</v>
      </c>
      <c r="P145" s="5">
        <f t="shared" si="8"/>
        <v>0.10243501489777047</v>
      </c>
      <c r="Q145" s="3">
        <v>18</v>
      </c>
      <c r="R145" s="3">
        <v>28</v>
      </c>
      <c r="S145" s="3">
        <f t="shared" si="6"/>
        <v>0.6428571428571429</v>
      </c>
      <c r="W145" s="19" t="s">
        <v>27</v>
      </c>
    </row>
    <row r="146" spans="1:23">
      <c r="A146" s="30">
        <v>26</v>
      </c>
      <c r="B146" s="30">
        <v>127.524152044994</v>
      </c>
      <c r="C146" s="30">
        <v>37.126877448490198</v>
      </c>
      <c r="D146" s="7">
        <v>44800</v>
      </c>
      <c r="E146" s="7">
        <v>44713</v>
      </c>
      <c r="F146" s="13">
        <v>3277</v>
      </c>
      <c r="G146" s="13">
        <v>4081</v>
      </c>
      <c r="H146" s="13">
        <v>4985</v>
      </c>
      <c r="I146" s="13">
        <v>5096</v>
      </c>
      <c r="J146" s="13">
        <v>5420</v>
      </c>
      <c r="K146" s="13">
        <v>5929</v>
      </c>
      <c r="L146" s="13">
        <v>5809</v>
      </c>
      <c r="M146" s="13">
        <v>6733</v>
      </c>
      <c r="N146" s="13">
        <v>5398</v>
      </c>
      <c r="O146" s="5">
        <f t="shared" si="7"/>
        <v>7.6338706688901248E-2</v>
      </c>
      <c r="P146" s="5">
        <f t="shared" si="8"/>
        <v>0.12651413189771199</v>
      </c>
      <c r="Q146" s="3">
        <v>20</v>
      </c>
      <c r="R146" s="3">
        <v>30</v>
      </c>
      <c r="S146" s="3">
        <f t="shared" ref="S146:S177" si="9">Q146/R146</f>
        <v>0.66666666666666663</v>
      </c>
      <c r="W146" s="19" t="s">
        <v>28</v>
      </c>
    </row>
    <row r="147" spans="1:23">
      <c r="A147" s="30">
        <v>26</v>
      </c>
      <c r="B147" s="30">
        <v>127.524152044994</v>
      </c>
      <c r="C147" s="30">
        <v>37.126877448490198</v>
      </c>
      <c r="D147" s="7">
        <v>44800</v>
      </c>
      <c r="E147" s="7">
        <v>44828</v>
      </c>
      <c r="F147" s="13">
        <v>2310</v>
      </c>
      <c r="G147" s="13">
        <v>3018</v>
      </c>
      <c r="H147" s="13">
        <v>3767</v>
      </c>
      <c r="I147" s="13">
        <v>4105</v>
      </c>
      <c r="J147" s="13">
        <v>4111</v>
      </c>
      <c r="K147" s="13">
        <v>4354</v>
      </c>
      <c r="L147" s="13">
        <v>4550</v>
      </c>
      <c r="M147" s="13">
        <v>5223</v>
      </c>
      <c r="N147" s="13">
        <v>3805</v>
      </c>
      <c r="O147" s="5">
        <f t="shared" si="7"/>
        <v>9.4144523265600577E-2</v>
      </c>
      <c r="P147" s="5">
        <f t="shared" si="8"/>
        <v>0.13438485804416403</v>
      </c>
      <c r="Q147" s="3">
        <v>20</v>
      </c>
      <c r="R147" s="3">
        <v>30</v>
      </c>
      <c r="S147" s="3">
        <f t="shared" si="9"/>
        <v>0.66666666666666663</v>
      </c>
      <c r="W147" s="19" t="s">
        <v>28</v>
      </c>
    </row>
    <row r="148" spans="1:23">
      <c r="A148" s="30">
        <v>26</v>
      </c>
      <c r="B148" s="30">
        <v>127.524152044994</v>
      </c>
      <c r="C148" s="30">
        <v>37.126877448490198</v>
      </c>
      <c r="D148" s="7">
        <v>44800</v>
      </c>
      <c r="E148" s="7">
        <v>44853</v>
      </c>
      <c r="F148" s="13">
        <v>2160</v>
      </c>
      <c r="G148" s="13">
        <v>2718</v>
      </c>
      <c r="H148" s="13">
        <v>3463</v>
      </c>
      <c r="I148" s="13">
        <v>3710</v>
      </c>
      <c r="J148" s="13">
        <v>3796</v>
      </c>
      <c r="K148" s="13">
        <v>3894</v>
      </c>
      <c r="L148" s="13">
        <v>4027</v>
      </c>
      <c r="M148" s="13">
        <v>4670</v>
      </c>
      <c r="N148" s="13">
        <v>3390</v>
      </c>
      <c r="O148" s="5">
        <f t="shared" si="7"/>
        <v>7.5300400534045395E-2</v>
      </c>
      <c r="P148" s="5">
        <f t="shared" si="8"/>
        <v>0.13589385474860335</v>
      </c>
      <c r="Q148" s="3">
        <v>20</v>
      </c>
      <c r="R148" s="3">
        <v>30</v>
      </c>
      <c r="S148" s="3">
        <f t="shared" si="9"/>
        <v>0.66666666666666663</v>
      </c>
      <c r="W148" s="19" t="s">
        <v>28</v>
      </c>
    </row>
    <row r="149" spans="1:23">
      <c r="A149" s="30">
        <v>26</v>
      </c>
      <c r="B149" s="30">
        <v>127.524152044994</v>
      </c>
      <c r="C149" s="30">
        <v>37.126877448490198</v>
      </c>
      <c r="D149" s="7">
        <v>44800</v>
      </c>
      <c r="E149" s="7">
        <v>44858</v>
      </c>
      <c r="F149" s="13">
        <v>1593</v>
      </c>
      <c r="G149" s="13">
        <v>1776</v>
      </c>
      <c r="H149" s="13">
        <v>1931</v>
      </c>
      <c r="I149" s="13">
        <v>1970</v>
      </c>
      <c r="J149" s="13">
        <v>1997</v>
      </c>
      <c r="K149" s="13">
        <v>2028</v>
      </c>
      <c r="L149" s="13">
        <v>2062</v>
      </c>
      <c r="M149" s="13">
        <v>2111</v>
      </c>
      <c r="N149" s="13">
        <v>1659</v>
      </c>
      <c r="O149" s="5">
        <f t="shared" si="7"/>
        <v>3.2807412972702232E-2</v>
      </c>
      <c r="P149" s="5">
        <f t="shared" si="8"/>
        <v>5.027932960893855E-2</v>
      </c>
      <c r="Q149" s="3">
        <v>20</v>
      </c>
      <c r="R149" s="3">
        <v>30</v>
      </c>
      <c r="S149" s="3">
        <f t="shared" si="9"/>
        <v>0.66666666666666663</v>
      </c>
      <c r="W149" s="19" t="s">
        <v>28</v>
      </c>
    </row>
    <row r="150" spans="1:23">
      <c r="A150" s="30">
        <v>26</v>
      </c>
      <c r="B150" s="30">
        <v>127.524152044994</v>
      </c>
      <c r="C150" s="30">
        <v>37.126877448490198</v>
      </c>
      <c r="D150" s="7">
        <v>44800</v>
      </c>
      <c r="E150" s="7">
        <v>44863</v>
      </c>
      <c r="F150" s="13">
        <v>2355</v>
      </c>
      <c r="G150" s="13">
        <v>2889</v>
      </c>
      <c r="H150" s="13">
        <v>3583</v>
      </c>
      <c r="I150" s="13">
        <v>3930</v>
      </c>
      <c r="J150" s="13">
        <v>4200</v>
      </c>
      <c r="K150" s="13">
        <v>4268</v>
      </c>
      <c r="L150" s="13">
        <v>4330</v>
      </c>
      <c r="M150" s="13">
        <v>5255</v>
      </c>
      <c r="N150" s="13">
        <v>4034</v>
      </c>
      <c r="O150" s="5">
        <f t="shared" si="7"/>
        <v>9.4401617591305442E-2</v>
      </c>
      <c r="P150" s="5">
        <f t="shared" si="8"/>
        <v>0.13869741673645558</v>
      </c>
      <c r="Q150" s="3">
        <v>20</v>
      </c>
      <c r="R150" s="3">
        <v>30</v>
      </c>
      <c r="S150" s="3">
        <f t="shared" si="9"/>
        <v>0.66666666666666663</v>
      </c>
      <c r="W150" s="19" t="s">
        <v>28</v>
      </c>
    </row>
    <row r="151" spans="1:23">
      <c r="A151" s="30">
        <v>26</v>
      </c>
      <c r="B151" s="30">
        <v>127.524152044994</v>
      </c>
      <c r="C151" s="30">
        <v>37.126877448490198</v>
      </c>
      <c r="D151" s="7">
        <v>44800</v>
      </c>
      <c r="E151" s="7">
        <v>44723</v>
      </c>
      <c r="F151" s="13">
        <v>2787</v>
      </c>
      <c r="G151" s="13">
        <v>3535</v>
      </c>
      <c r="H151" s="13">
        <v>4122</v>
      </c>
      <c r="I151" s="13">
        <v>4609</v>
      </c>
      <c r="J151" s="13">
        <v>5851</v>
      </c>
      <c r="K151" s="13">
        <v>6290</v>
      </c>
      <c r="L151" s="13">
        <v>6304</v>
      </c>
      <c r="M151" s="13">
        <v>6410</v>
      </c>
      <c r="N151" s="13">
        <v>4925</v>
      </c>
      <c r="O151" s="5">
        <f t="shared" si="7"/>
        <v>0.20928448110492998</v>
      </c>
      <c r="P151" s="5">
        <f t="shared" si="8"/>
        <v>7.3434235336085202E-2</v>
      </c>
      <c r="Q151" s="3">
        <v>20</v>
      </c>
      <c r="R151" s="3">
        <v>30</v>
      </c>
      <c r="S151" s="3">
        <f t="shared" si="9"/>
        <v>0.66666666666666663</v>
      </c>
      <c r="W151" s="19" t="s">
        <v>28</v>
      </c>
    </row>
    <row r="152" spans="1:23">
      <c r="A152" s="30">
        <v>27</v>
      </c>
      <c r="B152" s="30">
        <v>127.52433528984101</v>
      </c>
      <c r="C152" s="30">
        <v>37.127149438758401</v>
      </c>
      <c r="D152" s="7">
        <v>44800</v>
      </c>
      <c r="E152" s="7">
        <v>44713</v>
      </c>
      <c r="F152" s="13">
        <v>3001</v>
      </c>
      <c r="G152" s="13">
        <v>3740</v>
      </c>
      <c r="H152" s="13">
        <v>4703</v>
      </c>
      <c r="I152" s="13">
        <v>5086</v>
      </c>
      <c r="J152" s="13">
        <v>5182</v>
      </c>
      <c r="K152" s="13">
        <v>5407</v>
      </c>
      <c r="L152" s="13">
        <v>5439</v>
      </c>
      <c r="M152" s="13">
        <v>6623</v>
      </c>
      <c r="N152" s="13">
        <v>5336</v>
      </c>
      <c r="O152" s="5">
        <f t="shared" si="7"/>
        <v>7.2569512916584505E-2</v>
      </c>
      <c r="P152" s="5">
        <f t="shared" si="8"/>
        <v>0.14600829707578669</v>
      </c>
      <c r="Q152" s="3">
        <v>15</v>
      </c>
      <c r="R152" s="3">
        <v>30</v>
      </c>
      <c r="S152" s="3">
        <f t="shared" si="9"/>
        <v>0.5</v>
      </c>
      <c r="W152" s="19" t="s">
        <v>29</v>
      </c>
    </row>
    <row r="153" spans="1:23">
      <c r="A153" s="30">
        <v>27</v>
      </c>
      <c r="B153" s="30">
        <v>127.52433528984101</v>
      </c>
      <c r="C153" s="30">
        <v>37.127149438758401</v>
      </c>
      <c r="D153" s="7">
        <v>44800</v>
      </c>
      <c r="E153" s="7">
        <v>44828</v>
      </c>
      <c r="F153" s="13">
        <v>2109</v>
      </c>
      <c r="G153" s="13">
        <v>2661</v>
      </c>
      <c r="H153" s="13">
        <v>3318</v>
      </c>
      <c r="I153" s="13">
        <v>3597</v>
      </c>
      <c r="J153" s="13">
        <v>3910</v>
      </c>
      <c r="K153" s="13">
        <v>4024</v>
      </c>
      <c r="L153" s="13">
        <v>4191</v>
      </c>
      <c r="M153" s="13">
        <v>5294</v>
      </c>
      <c r="N153" s="13">
        <v>3930</v>
      </c>
      <c r="O153" s="5">
        <f t="shared" si="7"/>
        <v>0.11626048741510188</v>
      </c>
      <c r="P153" s="5">
        <f t="shared" si="8"/>
        <v>0.15504291845493562</v>
      </c>
      <c r="Q153" s="3">
        <v>15</v>
      </c>
      <c r="R153" s="3">
        <v>30</v>
      </c>
      <c r="S153" s="3">
        <f t="shared" si="9"/>
        <v>0.5</v>
      </c>
      <c r="W153" s="19" t="s">
        <v>29</v>
      </c>
    </row>
    <row r="154" spans="1:23">
      <c r="A154" s="30">
        <v>27</v>
      </c>
      <c r="B154" s="30">
        <v>127.52433528984101</v>
      </c>
      <c r="C154" s="30">
        <v>37.127149438758401</v>
      </c>
      <c r="D154" s="7">
        <v>44800</v>
      </c>
      <c r="E154" s="7">
        <v>44853</v>
      </c>
      <c r="F154" s="13">
        <v>1885</v>
      </c>
      <c r="G154" s="13">
        <v>2328</v>
      </c>
      <c r="H154" s="13">
        <v>2903</v>
      </c>
      <c r="I154" s="13">
        <v>3089</v>
      </c>
      <c r="J154" s="13">
        <v>3191</v>
      </c>
      <c r="K154" s="13">
        <v>3342</v>
      </c>
      <c r="L154" s="13">
        <v>3434</v>
      </c>
      <c r="M154" s="13">
        <v>4219</v>
      </c>
      <c r="N154" s="13">
        <v>3166</v>
      </c>
      <c r="O154" s="5">
        <f t="shared" si="7"/>
        <v>8.3793593182894116E-2</v>
      </c>
      <c r="P154" s="5">
        <f t="shared" si="8"/>
        <v>0.14492404147576562</v>
      </c>
      <c r="Q154" s="3">
        <v>15</v>
      </c>
      <c r="R154" s="3">
        <v>30</v>
      </c>
      <c r="S154" s="3">
        <f t="shared" si="9"/>
        <v>0.5</v>
      </c>
      <c r="W154" s="19" t="s">
        <v>29</v>
      </c>
    </row>
    <row r="155" spans="1:23">
      <c r="A155" s="30">
        <v>27</v>
      </c>
      <c r="B155" s="30">
        <v>127.52433528984101</v>
      </c>
      <c r="C155" s="30">
        <v>37.127149438758401</v>
      </c>
      <c r="D155" s="7">
        <v>44800</v>
      </c>
      <c r="E155" s="7">
        <v>44858</v>
      </c>
      <c r="F155" s="13">
        <v>1522</v>
      </c>
      <c r="G155" s="13">
        <v>1692</v>
      </c>
      <c r="H155" s="13">
        <v>1835</v>
      </c>
      <c r="I155" s="13">
        <v>1919</v>
      </c>
      <c r="J155" s="13">
        <v>1971</v>
      </c>
      <c r="K155" s="13">
        <v>1980</v>
      </c>
      <c r="L155" s="13">
        <v>2010</v>
      </c>
      <c r="M155" s="13">
        <v>2109</v>
      </c>
      <c r="N155" s="13">
        <v>1681</v>
      </c>
      <c r="O155" s="5">
        <f t="shared" si="7"/>
        <v>4.5513654096228866E-2</v>
      </c>
      <c r="P155" s="5">
        <f t="shared" si="8"/>
        <v>5.5109684323167471E-2</v>
      </c>
      <c r="Q155" s="3">
        <v>15</v>
      </c>
      <c r="R155" s="3">
        <v>30</v>
      </c>
      <c r="S155" s="3">
        <f t="shared" si="9"/>
        <v>0.5</v>
      </c>
      <c r="W155" s="19" t="s">
        <v>29</v>
      </c>
    </row>
    <row r="156" spans="1:23">
      <c r="A156" s="30">
        <v>27</v>
      </c>
      <c r="B156" s="30">
        <v>127.52433528984101</v>
      </c>
      <c r="C156" s="30">
        <v>37.127149438758401</v>
      </c>
      <c r="D156" s="7">
        <v>44800</v>
      </c>
      <c r="E156" s="7">
        <v>44863</v>
      </c>
      <c r="F156" s="13">
        <v>2215</v>
      </c>
      <c r="G156" s="13">
        <v>2682</v>
      </c>
      <c r="H156" s="13">
        <v>3286</v>
      </c>
      <c r="I156" s="13">
        <v>3480</v>
      </c>
      <c r="J156" s="13">
        <v>3603</v>
      </c>
      <c r="K156" s="13">
        <v>3749</v>
      </c>
      <c r="L156" s="13">
        <v>3869</v>
      </c>
      <c r="M156" s="13">
        <v>4717</v>
      </c>
      <c r="N156" s="13">
        <v>3697</v>
      </c>
      <c r="O156" s="5">
        <f t="shared" si="7"/>
        <v>8.1481481481481488E-2</v>
      </c>
      <c r="P156" s="5">
        <f t="shared" si="8"/>
        <v>0.13622488819478953</v>
      </c>
      <c r="Q156" s="3">
        <v>15</v>
      </c>
      <c r="R156" s="3">
        <v>30</v>
      </c>
      <c r="S156" s="3">
        <f t="shared" si="9"/>
        <v>0.5</v>
      </c>
      <c r="W156" s="19" t="s">
        <v>29</v>
      </c>
    </row>
    <row r="157" spans="1:23">
      <c r="A157" s="30">
        <v>27</v>
      </c>
      <c r="B157" s="30">
        <v>127.52433528984101</v>
      </c>
      <c r="C157" s="30">
        <v>37.127149438758401</v>
      </c>
      <c r="D157" s="7">
        <v>44800</v>
      </c>
      <c r="E157" s="7">
        <v>44723</v>
      </c>
      <c r="F157" s="13">
        <v>2928</v>
      </c>
      <c r="G157" s="13">
        <v>3729</v>
      </c>
      <c r="H157" s="13">
        <v>4598</v>
      </c>
      <c r="I157" s="13">
        <v>5079</v>
      </c>
      <c r="J157" s="13">
        <v>5512</v>
      </c>
      <c r="K157" s="13">
        <v>5812</v>
      </c>
      <c r="L157" s="13">
        <v>5971</v>
      </c>
      <c r="M157" s="13">
        <v>6607</v>
      </c>
      <c r="N157" s="13">
        <v>5296</v>
      </c>
      <c r="O157" s="5">
        <f t="shared" si="7"/>
        <v>0.12990822215914466</v>
      </c>
      <c r="P157" s="5">
        <f t="shared" si="8"/>
        <v>0.11470354158376443</v>
      </c>
      <c r="Q157" s="3">
        <v>15</v>
      </c>
      <c r="R157" s="3">
        <v>30</v>
      </c>
      <c r="S157" s="3">
        <f t="shared" si="9"/>
        <v>0.5</v>
      </c>
      <c r="W157" s="19" t="s">
        <v>29</v>
      </c>
    </row>
    <row r="158" spans="1:23">
      <c r="A158" s="30">
        <v>28</v>
      </c>
      <c r="B158" s="30">
        <v>127.536804708985</v>
      </c>
      <c r="C158" s="30">
        <v>37.126940728976997</v>
      </c>
      <c r="D158" s="7">
        <v>44800</v>
      </c>
      <c r="E158" s="7">
        <v>44713</v>
      </c>
      <c r="F158" s="13">
        <v>2230</v>
      </c>
      <c r="G158" s="13">
        <v>2503</v>
      </c>
      <c r="H158" s="13">
        <v>2814</v>
      </c>
      <c r="I158" s="13">
        <v>3049</v>
      </c>
      <c r="J158" s="13">
        <v>3192</v>
      </c>
      <c r="K158" s="13">
        <v>3259</v>
      </c>
      <c r="L158" s="13">
        <v>3312</v>
      </c>
      <c r="M158" s="13">
        <v>3490</v>
      </c>
      <c r="N158" s="13">
        <v>2946</v>
      </c>
      <c r="O158" s="5">
        <f t="shared" si="7"/>
        <v>8.1292850146914786E-2</v>
      </c>
      <c r="P158" s="5">
        <f t="shared" si="8"/>
        <v>6.4325510720918452E-2</v>
      </c>
      <c r="Q158" s="3">
        <v>27</v>
      </c>
      <c r="R158" s="3">
        <v>46</v>
      </c>
      <c r="S158" s="3">
        <f t="shared" si="9"/>
        <v>0.58695652173913049</v>
      </c>
      <c r="W158" s="19" t="s">
        <v>24</v>
      </c>
    </row>
    <row r="159" spans="1:23">
      <c r="A159" s="30">
        <v>28</v>
      </c>
      <c r="B159" s="30">
        <v>127.536804708985</v>
      </c>
      <c r="C159" s="30">
        <v>37.126940728976997</v>
      </c>
      <c r="D159" s="7">
        <v>44800</v>
      </c>
      <c r="E159" s="7">
        <v>44828</v>
      </c>
      <c r="F159" s="13">
        <v>1835</v>
      </c>
      <c r="G159" s="13">
        <v>2345</v>
      </c>
      <c r="H159" s="13">
        <v>2322</v>
      </c>
      <c r="I159" s="13">
        <v>3223</v>
      </c>
      <c r="J159" s="13">
        <v>5423</v>
      </c>
      <c r="K159" s="13">
        <v>5897</v>
      </c>
      <c r="L159" s="13">
        <v>6147</v>
      </c>
      <c r="M159" s="13">
        <v>4241</v>
      </c>
      <c r="N159" s="13">
        <v>2926</v>
      </c>
      <c r="O159" s="5">
        <f t="shared" si="7"/>
        <v>0.45164718384697133</v>
      </c>
      <c r="P159" s="5">
        <f t="shared" si="8"/>
        <v>-9.7559298728085247E-2</v>
      </c>
      <c r="Q159" s="3">
        <v>27</v>
      </c>
      <c r="R159" s="3">
        <v>46</v>
      </c>
      <c r="S159" s="3">
        <f t="shared" si="9"/>
        <v>0.58695652173913049</v>
      </c>
      <c r="W159" s="19" t="s">
        <v>24</v>
      </c>
    </row>
    <row r="160" spans="1:23">
      <c r="A160" s="30">
        <v>28</v>
      </c>
      <c r="B160" s="30">
        <v>127.536804708985</v>
      </c>
      <c r="C160" s="30">
        <v>37.126940728976997</v>
      </c>
      <c r="D160" s="7">
        <v>44800</v>
      </c>
      <c r="E160" s="7">
        <v>44853</v>
      </c>
      <c r="F160" s="13">
        <v>1601</v>
      </c>
      <c r="G160" s="13">
        <v>2095</v>
      </c>
      <c r="H160" s="13">
        <v>1752</v>
      </c>
      <c r="I160" s="13">
        <v>2765</v>
      </c>
      <c r="J160" s="13">
        <v>5621</v>
      </c>
      <c r="K160" s="13">
        <v>6195</v>
      </c>
      <c r="L160" s="13">
        <v>6325</v>
      </c>
      <c r="M160" s="13">
        <v>3398</v>
      </c>
      <c r="N160" s="13">
        <v>2341</v>
      </c>
      <c r="O160" s="5">
        <f t="shared" si="7"/>
        <v>0.56617556023275972</v>
      </c>
      <c r="P160" s="5">
        <f t="shared" si="8"/>
        <v>-0.21229733863566841</v>
      </c>
      <c r="Q160" s="3">
        <v>27</v>
      </c>
      <c r="R160" s="3">
        <v>46</v>
      </c>
      <c r="S160" s="3">
        <f t="shared" si="9"/>
        <v>0.58695652173913049</v>
      </c>
      <c r="W160" s="19" t="s">
        <v>24</v>
      </c>
    </row>
    <row r="161" spans="1:23">
      <c r="A161" s="30">
        <v>28</v>
      </c>
      <c r="B161" s="30">
        <v>127.536804708985</v>
      </c>
      <c r="C161" s="30">
        <v>37.126940728976997</v>
      </c>
      <c r="D161" s="7">
        <v>44800</v>
      </c>
      <c r="E161" s="7">
        <v>44858</v>
      </c>
      <c r="F161" s="13">
        <v>1391</v>
      </c>
      <c r="G161" s="13">
        <v>1478</v>
      </c>
      <c r="H161" s="13">
        <v>1299</v>
      </c>
      <c r="I161" s="13">
        <v>1573</v>
      </c>
      <c r="J161" s="13">
        <v>2511</v>
      </c>
      <c r="K161" s="13">
        <v>2698</v>
      </c>
      <c r="L161" s="13">
        <v>2713</v>
      </c>
      <c r="M161" s="13">
        <v>1582</v>
      </c>
      <c r="N161" s="13">
        <v>1334</v>
      </c>
      <c r="O161" s="5">
        <f t="shared" si="7"/>
        <v>0.35244267198404788</v>
      </c>
      <c r="P161" s="5">
        <f t="shared" si="8"/>
        <v>-0.17508947745168219</v>
      </c>
      <c r="Q161" s="3">
        <v>27</v>
      </c>
      <c r="R161" s="3">
        <v>46</v>
      </c>
      <c r="S161" s="3">
        <f t="shared" si="9"/>
        <v>0.58695652173913049</v>
      </c>
      <c r="W161" s="19" t="s">
        <v>24</v>
      </c>
    </row>
    <row r="162" spans="1:23">
      <c r="A162" s="30">
        <v>28</v>
      </c>
      <c r="B162" s="30">
        <v>127.536804708985</v>
      </c>
      <c r="C162" s="30">
        <v>37.126940728976997</v>
      </c>
      <c r="D162" s="7">
        <v>44800</v>
      </c>
      <c r="E162" s="7">
        <v>44863</v>
      </c>
      <c r="F162" s="13">
        <v>1649</v>
      </c>
      <c r="G162" s="13">
        <v>2017</v>
      </c>
      <c r="H162" s="13">
        <v>1736</v>
      </c>
      <c r="I162" s="13">
        <v>2591</v>
      </c>
      <c r="J162" s="13">
        <v>5296</v>
      </c>
      <c r="K162" s="13">
        <v>5918</v>
      </c>
      <c r="L162" s="13">
        <v>5999</v>
      </c>
      <c r="M162" s="13">
        <v>3228</v>
      </c>
      <c r="N162" s="13">
        <v>2205</v>
      </c>
      <c r="O162" s="5">
        <f t="shared" si="7"/>
        <v>0.55113122171945705</v>
      </c>
      <c r="P162" s="5">
        <f t="shared" si="8"/>
        <v>-0.21281319378369806</v>
      </c>
      <c r="Q162" s="3">
        <v>27</v>
      </c>
      <c r="R162" s="3">
        <v>46</v>
      </c>
      <c r="S162" s="3">
        <f t="shared" si="9"/>
        <v>0.58695652173913049</v>
      </c>
      <c r="W162" s="19" t="s">
        <v>24</v>
      </c>
    </row>
    <row r="163" spans="1:23">
      <c r="A163" s="30">
        <v>28</v>
      </c>
      <c r="B163" s="30">
        <v>127.536804708985</v>
      </c>
      <c r="C163" s="30">
        <v>37.126940728976997</v>
      </c>
      <c r="D163" s="7">
        <v>44800</v>
      </c>
      <c r="E163" s="7">
        <v>44723</v>
      </c>
      <c r="F163" s="13">
        <v>2131</v>
      </c>
      <c r="G163" s="13">
        <v>2390</v>
      </c>
      <c r="H163" s="13">
        <v>2695</v>
      </c>
      <c r="I163" s="13">
        <v>3033</v>
      </c>
      <c r="J163" s="13">
        <v>3124</v>
      </c>
      <c r="K163" s="13">
        <v>3194</v>
      </c>
      <c r="L163" s="13">
        <v>3165</v>
      </c>
      <c r="M163" s="13">
        <v>3434</v>
      </c>
      <c r="N163" s="13">
        <v>2892</v>
      </c>
      <c r="O163" s="5">
        <f t="shared" si="7"/>
        <v>8.0204778156996587E-2</v>
      </c>
      <c r="P163" s="5">
        <f t="shared" si="8"/>
        <v>7.291028446389497E-2</v>
      </c>
      <c r="Q163" s="3">
        <v>27</v>
      </c>
      <c r="R163" s="3">
        <v>46</v>
      </c>
      <c r="S163" s="3">
        <f t="shared" si="9"/>
        <v>0.58695652173913049</v>
      </c>
      <c r="W163" s="19" t="s">
        <v>24</v>
      </c>
    </row>
    <row r="164" spans="1:23">
      <c r="A164" s="30">
        <v>29</v>
      </c>
      <c r="B164" s="30">
        <v>127.53687794791099</v>
      </c>
      <c r="C164" s="30">
        <v>37.126661860203498</v>
      </c>
      <c r="D164" s="7">
        <v>44800</v>
      </c>
      <c r="E164" s="7">
        <v>44713</v>
      </c>
      <c r="F164" s="13">
        <v>2218</v>
      </c>
      <c r="G164" s="13">
        <v>2468</v>
      </c>
      <c r="H164" s="13">
        <v>2812</v>
      </c>
      <c r="I164" s="13">
        <v>3031</v>
      </c>
      <c r="J164" s="13">
        <v>3128</v>
      </c>
      <c r="K164" s="13">
        <v>3204</v>
      </c>
      <c r="L164" s="13">
        <v>3245</v>
      </c>
      <c r="M164" s="13">
        <v>3461</v>
      </c>
      <c r="N164" s="13">
        <v>2883</v>
      </c>
      <c r="O164" s="5">
        <f t="shared" si="7"/>
        <v>7.1487535083374604E-2</v>
      </c>
      <c r="P164" s="5">
        <f t="shared" si="8"/>
        <v>6.9018404907975464E-2</v>
      </c>
      <c r="Q164" s="3">
        <v>49</v>
      </c>
      <c r="R164" s="3">
        <v>46</v>
      </c>
      <c r="S164" s="3">
        <f t="shared" si="9"/>
        <v>1.0652173913043479</v>
      </c>
      <c r="W164" s="19" t="s">
        <v>30</v>
      </c>
    </row>
    <row r="165" spans="1:23">
      <c r="A165" s="30">
        <v>29</v>
      </c>
      <c r="B165" s="30">
        <v>127.53687794791099</v>
      </c>
      <c r="C165" s="30">
        <v>37.126661860203498</v>
      </c>
      <c r="D165" s="7">
        <v>44800</v>
      </c>
      <c r="E165" s="7">
        <v>44828</v>
      </c>
      <c r="F165" s="13">
        <v>1826</v>
      </c>
      <c r="G165" s="13">
        <v>2362</v>
      </c>
      <c r="H165" s="13">
        <v>2343</v>
      </c>
      <c r="I165" s="13">
        <v>3299</v>
      </c>
      <c r="J165" s="13">
        <v>5652</v>
      </c>
      <c r="K165" s="13">
        <v>5969</v>
      </c>
      <c r="L165" s="13">
        <v>6177</v>
      </c>
      <c r="M165" s="13">
        <v>4209</v>
      </c>
      <c r="N165" s="13">
        <v>2936</v>
      </c>
      <c r="O165" s="5">
        <f t="shared" si="7"/>
        <v>0.45</v>
      </c>
      <c r="P165" s="5">
        <f t="shared" si="8"/>
        <v>-9.9690827894194436E-2</v>
      </c>
      <c r="Q165" s="3">
        <v>49</v>
      </c>
      <c r="R165" s="3">
        <v>46</v>
      </c>
      <c r="S165" s="3">
        <f t="shared" si="9"/>
        <v>1.0652173913043479</v>
      </c>
      <c r="W165" s="19" t="s">
        <v>30</v>
      </c>
    </row>
    <row r="166" spans="1:23">
      <c r="A166" s="30">
        <v>29</v>
      </c>
      <c r="B166" s="30">
        <v>127.53687794791099</v>
      </c>
      <c r="C166" s="30">
        <v>37.126661860203498</v>
      </c>
      <c r="D166" s="7">
        <v>44800</v>
      </c>
      <c r="E166" s="7">
        <v>44853</v>
      </c>
      <c r="F166" s="13">
        <v>1488</v>
      </c>
      <c r="G166" s="13">
        <v>1970</v>
      </c>
      <c r="H166" s="13">
        <v>1606</v>
      </c>
      <c r="I166" s="13">
        <v>2607</v>
      </c>
      <c r="J166" s="13">
        <v>5754</v>
      </c>
      <c r="K166" s="13">
        <v>6303</v>
      </c>
      <c r="L166" s="13">
        <v>6349</v>
      </c>
      <c r="M166" s="13">
        <v>3219</v>
      </c>
      <c r="N166" s="13">
        <v>2197</v>
      </c>
      <c r="O166" s="5">
        <f t="shared" si="7"/>
        <v>0.59622878692646131</v>
      </c>
      <c r="P166" s="5">
        <f t="shared" si="8"/>
        <v>-0.23787711262043912</v>
      </c>
      <c r="Q166" s="3">
        <v>49</v>
      </c>
      <c r="R166" s="3">
        <v>46</v>
      </c>
      <c r="S166" s="3">
        <f t="shared" si="9"/>
        <v>1.0652173913043479</v>
      </c>
      <c r="W166" s="19" t="s">
        <v>30</v>
      </c>
    </row>
    <row r="167" spans="1:23">
      <c r="A167" s="30">
        <v>29</v>
      </c>
      <c r="B167" s="30">
        <v>127.53687794791099</v>
      </c>
      <c r="C167" s="30">
        <v>37.126661860203498</v>
      </c>
      <c r="D167" s="7">
        <v>44800</v>
      </c>
      <c r="E167" s="7">
        <v>44858</v>
      </c>
      <c r="F167" s="13">
        <v>1347</v>
      </c>
      <c r="G167" s="13">
        <v>1438</v>
      </c>
      <c r="H167" s="13">
        <v>1257</v>
      </c>
      <c r="I167" s="13">
        <v>1494</v>
      </c>
      <c r="J167" s="13">
        <v>2479</v>
      </c>
      <c r="K167" s="13">
        <v>2692</v>
      </c>
      <c r="L167" s="13">
        <v>2717</v>
      </c>
      <c r="M167" s="13">
        <v>1539</v>
      </c>
      <c r="N167" s="13">
        <v>1300</v>
      </c>
      <c r="O167" s="5">
        <f t="shared" si="7"/>
        <v>0.36738802214393557</v>
      </c>
      <c r="P167" s="5">
        <f t="shared" si="8"/>
        <v>-0.18483965014577258</v>
      </c>
      <c r="Q167" s="3">
        <v>49</v>
      </c>
      <c r="R167" s="3">
        <v>46</v>
      </c>
      <c r="S167" s="3">
        <f t="shared" si="9"/>
        <v>1.0652173913043479</v>
      </c>
      <c r="W167" s="19" t="s">
        <v>30</v>
      </c>
    </row>
    <row r="168" spans="1:23">
      <c r="A168" s="30">
        <v>29</v>
      </c>
      <c r="B168" s="30">
        <v>127.53687794791099</v>
      </c>
      <c r="C168" s="30">
        <v>37.126661860203498</v>
      </c>
      <c r="D168" s="7">
        <v>44800</v>
      </c>
      <c r="E168" s="7">
        <v>44863</v>
      </c>
      <c r="F168" s="13">
        <v>1588</v>
      </c>
      <c r="G168" s="13">
        <v>1959</v>
      </c>
      <c r="H168" s="13">
        <v>1640</v>
      </c>
      <c r="I168" s="13">
        <v>2521</v>
      </c>
      <c r="J168" s="13">
        <v>5315</v>
      </c>
      <c r="K168" s="13">
        <v>6058</v>
      </c>
      <c r="L168" s="13">
        <v>6086</v>
      </c>
      <c r="M168" s="13">
        <v>3103</v>
      </c>
      <c r="N168" s="13">
        <v>2106</v>
      </c>
      <c r="O168" s="5">
        <f t="shared" si="7"/>
        <v>0.57545948744499098</v>
      </c>
      <c r="P168" s="5">
        <f t="shared" si="8"/>
        <v>-0.23604735443343802</v>
      </c>
      <c r="Q168" s="3">
        <v>49</v>
      </c>
      <c r="R168" s="3">
        <v>46</v>
      </c>
      <c r="S168" s="3">
        <f t="shared" si="9"/>
        <v>1.0652173913043479</v>
      </c>
      <c r="W168" s="19" t="s">
        <v>30</v>
      </c>
    </row>
    <row r="169" spans="1:23">
      <c r="A169" s="30">
        <v>29</v>
      </c>
      <c r="B169" s="30">
        <v>127.53687794791099</v>
      </c>
      <c r="C169" s="30">
        <v>37.126661860203498</v>
      </c>
      <c r="D169" s="7">
        <v>44800</v>
      </c>
      <c r="E169" s="7">
        <v>44723</v>
      </c>
      <c r="F169" s="13">
        <v>2103</v>
      </c>
      <c r="G169" s="13">
        <v>2375</v>
      </c>
      <c r="H169" s="13">
        <v>2730</v>
      </c>
      <c r="I169" s="13">
        <v>2904</v>
      </c>
      <c r="J169" s="13">
        <v>3039</v>
      </c>
      <c r="K169" s="13">
        <v>3180</v>
      </c>
      <c r="L169" s="13">
        <v>3229</v>
      </c>
      <c r="M169" s="13">
        <v>3361</v>
      </c>
      <c r="N169" s="13">
        <v>2808</v>
      </c>
      <c r="O169" s="5">
        <f t="shared" si="7"/>
        <v>8.3738882362812558E-2</v>
      </c>
      <c r="P169" s="5">
        <f t="shared" si="8"/>
        <v>6.6444891884793841E-2</v>
      </c>
      <c r="Q169" s="3">
        <v>49</v>
      </c>
      <c r="R169" s="3">
        <v>46</v>
      </c>
      <c r="S169" s="3">
        <f t="shared" si="9"/>
        <v>1.0652173913043479</v>
      </c>
      <c r="W169" s="19" t="s">
        <v>30</v>
      </c>
    </row>
    <row r="170" spans="1:23">
      <c r="A170" s="30">
        <v>30</v>
      </c>
      <c r="B170" s="30">
        <v>127.536435581959</v>
      </c>
      <c r="C170" s="30">
        <v>37.127181727569997</v>
      </c>
      <c r="D170" s="7">
        <v>44800</v>
      </c>
      <c r="E170" s="7">
        <v>44713</v>
      </c>
      <c r="F170" s="13">
        <v>2214</v>
      </c>
      <c r="G170" s="13">
        <v>2465</v>
      </c>
      <c r="H170" s="13">
        <v>2767</v>
      </c>
      <c r="I170" s="13">
        <v>2864</v>
      </c>
      <c r="J170" s="13">
        <v>3051</v>
      </c>
      <c r="K170" s="13">
        <v>3137</v>
      </c>
      <c r="L170" s="13">
        <v>3189</v>
      </c>
      <c r="M170" s="13">
        <v>3389</v>
      </c>
      <c r="N170" s="13">
        <v>2916</v>
      </c>
      <c r="O170" s="5">
        <f t="shared" si="7"/>
        <v>7.0852921423774348E-2</v>
      </c>
      <c r="P170" s="5">
        <f t="shared" si="8"/>
        <v>6.5144043602387749E-2</v>
      </c>
      <c r="Q170" s="3">
        <v>28</v>
      </c>
      <c r="R170" s="3">
        <v>45</v>
      </c>
      <c r="S170" s="3">
        <f t="shared" si="9"/>
        <v>0.62222222222222223</v>
      </c>
      <c r="W170" s="19" t="s">
        <v>31</v>
      </c>
    </row>
    <row r="171" spans="1:23">
      <c r="A171" s="30">
        <v>30</v>
      </c>
      <c r="B171" s="30">
        <v>127.536435581959</v>
      </c>
      <c r="C171" s="30">
        <v>37.127181727569997</v>
      </c>
      <c r="D171" s="7">
        <v>44800</v>
      </c>
      <c r="E171" s="7">
        <v>44828</v>
      </c>
      <c r="F171" s="13">
        <v>1837</v>
      </c>
      <c r="G171" s="13">
        <v>2408</v>
      </c>
      <c r="H171" s="13">
        <v>2476</v>
      </c>
      <c r="I171" s="13">
        <v>3470</v>
      </c>
      <c r="J171" s="13">
        <v>5389</v>
      </c>
      <c r="K171" s="13">
        <v>5785</v>
      </c>
      <c r="L171" s="13">
        <v>5899</v>
      </c>
      <c r="M171" s="13">
        <v>4426</v>
      </c>
      <c r="N171" s="13">
        <v>3204</v>
      </c>
      <c r="O171" s="5">
        <f t="shared" si="7"/>
        <v>0.40871641791044777</v>
      </c>
      <c r="P171" s="5">
        <f t="shared" si="8"/>
        <v>-5.6974996584232822E-2</v>
      </c>
      <c r="Q171" s="3">
        <v>28</v>
      </c>
      <c r="R171" s="3">
        <v>45</v>
      </c>
      <c r="S171" s="3">
        <f t="shared" si="9"/>
        <v>0.62222222222222223</v>
      </c>
      <c r="W171" s="19" t="s">
        <v>31</v>
      </c>
    </row>
    <row r="172" spans="1:23">
      <c r="A172" s="30">
        <v>30</v>
      </c>
      <c r="B172" s="30">
        <v>127.536435581959</v>
      </c>
      <c r="C172" s="30">
        <v>37.127181727569997</v>
      </c>
      <c r="D172" s="7">
        <v>44800</v>
      </c>
      <c r="E172" s="7">
        <v>44853</v>
      </c>
      <c r="F172" s="13">
        <v>1517</v>
      </c>
      <c r="G172" s="13">
        <v>2004</v>
      </c>
      <c r="H172" s="13">
        <v>1760</v>
      </c>
      <c r="I172" s="13">
        <v>2684</v>
      </c>
      <c r="J172" s="13">
        <v>5440</v>
      </c>
      <c r="K172" s="13">
        <v>6007</v>
      </c>
      <c r="L172" s="13">
        <v>6053</v>
      </c>
      <c r="M172" s="13">
        <v>3388</v>
      </c>
      <c r="N172" s="13">
        <v>2355</v>
      </c>
      <c r="O172" s="5">
        <f t="shared" si="7"/>
        <v>0.54946883399462432</v>
      </c>
      <c r="P172" s="5">
        <f t="shared" si="8"/>
        <v>-0.19043874823085391</v>
      </c>
      <c r="Q172" s="3">
        <v>28</v>
      </c>
      <c r="R172" s="3">
        <v>45</v>
      </c>
      <c r="S172" s="3">
        <f t="shared" si="9"/>
        <v>0.62222222222222223</v>
      </c>
      <c r="W172" s="19" t="s">
        <v>31</v>
      </c>
    </row>
    <row r="173" spans="1:23">
      <c r="A173" s="30">
        <v>30</v>
      </c>
      <c r="B173" s="30">
        <v>127.536435581959</v>
      </c>
      <c r="C173" s="30">
        <v>37.127181727569997</v>
      </c>
      <c r="D173" s="7">
        <v>44800</v>
      </c>
      <c r="E173" s="7">
        <v>44858</v>
      </c>
      <c r="F173" s="13">
        <v>1324</v>
      </c>
      <c r="G173" s="13">
        <v>1450</v>
      </c>
      <c r="H173" s="13">
        <v>1306</v>
      </c>
      <c r="I173" s="13">
        <v>1499</v>
      </c>
      <c r="J173" s="13">
        <v>2364</v>
      </c>
      <c r="K173" s="13">
        <v>2547</v>
      </c>
      <c r="L173" s="13">
        <v>2538</v>
      </c>
      <c r="M173" s="13">
        <v>1580</v>
      </c>
      <c r="N173" s="13">
        <v>1318</v>
      </c>
      <c r="O173" s="5">
        <f t="shared" si="7"/>
        <v>0.32049947970863685</v>
      </c>
      <c r="P173" s="5">
        <f t="shared" si="8"/>
        <v>-0.14463544754001187</v>
      </c>
      <c r="Q173" s="3">
        <v>28</v>
      </c>
      <c r="R173" s="3">
        <v>45</v>
      </c>
      <c r="S173" s="3">
        <f t="shared" si="9"/>
        <v>0.62222222222222223</v>
      </c>
      <c r="W173" s="19" t="s">
        <v>31</v>
      </c>
    </row>
    <row r="174" spans="1:23">
      <c r="A174" s="30">
        <v>30</v>
      </c>
      <c r="B174" s="30">
        <v>127.536435581959</v>
      </c>
      <c r="C174" s="30">
        <v>37.127181727569997</v>
      </c>
      <c r="D174" s="7">
        <v>44800</v>
      </c>
      <c r="E174" s="7">
        <v>44863</v>
      </c>
      <c r="F174" s="13">
        <v>1619</v>
      </c>
      <c r="G174" s="13">
        <v>1980</v>
      </c>
      <c r="H174" s="13">
        <v>1782</v>
      </c>
      <c r="I174" s="13">
        <v>2581</v>
      </c>
      <c r="J174" s="13">
        <v>5200</v>
      </c>
      <c r="K174" s="13">
        <v>5781</v>
      </c>
      <c r="L174" s="13">
        <v>5837</v>
      </c>
      <c r="M174" s="13">
        <v>3321</v>
      </c>
      <c r="N174" s="13">
        <v>2293</v>
      </c>
      <c r="O174" s="5">
        <f t="shared" si="7"/>
        <v>0.53222207638797747</v>
      </c>
      <c r="P174" s="5">
        <f t="shared" si="8"/>
        <v>-0.18735568118480772</v>
      </c>
      <c r="Q174" s="3">
        <v>28</v>
      </c>
      <c r="R174" s="3">
        <v>45</v>
      </c>
      <c r="S174" s="3">
        <f t="shared" si="9"/>
        <v>0.62222222222222223</v>
      </c>
      <c r="W174" s="19" t="s">
        <v>31</v>
      </c>
    </row>
    <row r="175" spans="1:23">
      <c r="A175" s="30">
        <v>30</v>
      </c>
      <c r="B175" s="30">
        <v>127.536435581959</v>
      </c>
      <c r="C175" s="30">
        <v>37.127181727569997</v>
      </c>
      <c r="D175" s="7">
        <v>44800</v>
      </c>
      <c r="E175" s="7">
        <v>44723</v>
      </c>
      <c r="F175" s="13">
        <v>2120</v>
      </c>
      <c r="G175" s="13">
        <v>2350</v>
      </c>
      <c r="H175" s="13">
        <v>2656</v>
      </c>
      <c r="I175" s="13">
        <v>2808</v>
      </c>
      <c r="J175" s="13">
        <v>2938</v>
      </c>
      <c r="K175" s="13">
        <v>3055</v>
      </c>
      <c r="L175" s="13">
        <v>3047</v>
      </c>
      <c r="M175" s="13">
        <v>3337</v>
      </c>
      <c r="N175" s="13">
        <v>2874</v>
      </c>
      <c r="O175" s="5">
        <f t="shared" si="7"/>
        <v>6.8560406803436794E-2</v>
      </c>
      <c r="P175" s="5">
        <f t="shared" si="8"/>
        <v>7.401433691756272E-2</v>
      </c>
      <c r="Q175" s="3">
        <v>28</v>
      </c>
      <c r="R175" s="3">
        <v>45</v>
      </c>
      <c r="S175" s="3">
        <f t="shared" si="9"/>
        <v>0.62222222222222223</v>
      </c>
      <c r="W175" s="19" t="s">
        <v>31</v>
      </c>
    </row>
    <row r="176" spans="1:23">
      <c r="A176" s="30">
        <v>31</v>
      </c>
      <c r="B176" s="30">
        <v>127.537093685109</v>
      </c>
      <c r="C176" s="30">
        <v>37.127495301800401</v>
      </c>
      <c r="D176" s="7">
        <v>44800</v>
      </c>
      <c r="E176" s="7">
        <v>44713</v>
      </c>
      <c r="F176" s="13">
        <v>2233</v>
      </c>
      <c r="G176" s="13">
        <v>2515</v>
      </c>
      <c r="H176" s="13">
        <v>2809</v>
      </c>
      <c r="I176" s="13">
        <v>2957</v>
      </c>
      <c r="J176" s="13">
        <v>3253</v>
      </c>
      <c r="K176" s="13">
        <v>3377</v>
      </c>
      <c r="L176" s="13">
        <v>3396</v>
      </c>
      <c r="M176" s="13">
        <v>3573</v>
      </c>
      <c r="N176" s="13">
        <v>3004</v>
      </c>
      <c r="O176" s="5">
        <f t="shared" si="7"/>
        <v>9.4601128122481865E-2</v>
      </c>
      <c r="P176" s="5">
        <f t="shared" si="8"/>
        <v>6.2692531845808003E-2</v>
      </c>
      <c r="Q176" s="3">
        <v>25</v>
      </c>
      <c r="R176" s="3">
        <v>45</v>
      </c>
      <c r="S176" s="3">
        <f t="shared" si="9"/>
        <v>0.55555555555555558</v>
      </c>
      <c r="W176" s="19" t="s">
        <v>32</v>
      </c>
    </row>
    <row r="177" spans="1:23">
      <c r="A177" s="30">
        <v>31</v>
      </c>
      <c r="B177" s="30">
        <v>127.537093685109</v>
      </c>
      <c r="C177" s="30">
        <v>37.127495301800401</v>
      </c>
      <c r="D177" s="7">
        <v>44800</v>
      </c>
      <c r="E177" s="7">
        <v>44828</v>
      </c>
      <c r="F177" s="13">
        <v>1588</v>
      </c>
      <c r="G177" s="13">
        <v>2071</v>
      </c>
      <c r="H177" s="13">
        <v>1810</v>
      </c>
      <c r="I177" s="13">
        <v>2773</v>
      </c>
      <c r="J177" s="13">
        <v>5009</v>
      </c>
      <c r="K177" s="13">
        <v>5506</v>
      </c>
      <c r="L177" s="13">
        <v>5754</v>
      </c>
      <c r="M177" s="13">
        <v>3723</v>
      </c>
      <c r="N177" s="13">
        <v>2450</v>
      </c>
      <c r="O177" s="5">
        <f t="shared" si="7"/>
        <v>0.52141723955579056</v>
      </c>
      <c r="P177" s="5">
        <f t="shared" si="8"/>
        <v>-0.14050485436893204</v>
      </c>
      <c r="Q177" s="3">
        <v>25</v>
      </c>
      <c r="R177" s="3">
        <v>45</v>
      </c>
      <c r="S177" s="3">
        <f t="shared" si="9"/>
        <v>0.55555555555555558</v>
      </c>
      <c r="W177" s="19" t="s">
        <v>32</v>
      </c>
    </row>
    <row r="178" spans="1:23">
      <c r="A178" s="30">
        <v>31</v>
      </c>
      <c r="B178" s="30">
        <v>127.537093685109</v>
      </c>
      <c r="C178" s="30">
        <v>37.127495301800401</v>
      </c>
      <c r="D178" s="7">
        <v>44800</v>
      </c>
      <c r="E178" s="7">
        <v>44853</v>
      </c>
      <c r="F178" s="13">
        <v>1375</v>
      </c>
      <c r="G178" s="13">
        <v>1768</v>
      </c>
      <c r="H178" s="13">
        <v>1410</v>
      </c>
      <c r="I178" s="13">
        <v>2230</v>
      </c>
      <c r="J178" s="13">
        <v>4996</v>
      </c>
      <c r="K178" s="13">
        <v>5568</v>
      </c>
      <c r="L178" s="13">
        <v>5613</v>
      </c>
      <c r="M178" s="13">
        <v>2875</v>
      </c>
      <c r="N178" s="13">
        <v>1897</v>
      </c>
      <c r="O178" s="5">
        <f t="shared" si="7"/>
        <v>0.59846219564288761</v>
      </c>
      <c r="P178" s="5">
        <f t="shared" si="8"/>
        <v>-0.23977645702120109</v>
      </c>
      <c r="Q178" s="3">
        <v>25</v>
      </c>
      <c r="R178" s="3">
        <v>45</v>
      </c>
      <c r="S178" s="3">
        <f t="shared" ref="S178:S199" si="10">Q178/R178</f>
        <v>0.55555555555555558</v>
      </c>
      <c r="W178" s="19" t="s">
        <v>32</v>
      </c>
    </row>
    <row r="179" spans="1:23">
      <c r="A179" s="30">
        <v>31</v>
      </c>
      <c r="B179" s="30">
        <v>127.537093685109</v>
      </c>
      <c r="C179" s="30">
        <v>37.127495301800401</v>
      </c>
      <c r="D179" s="7">
        <v>44800</v>
      </c>
      <c r="E179" s="7">
        <v>44858</v>
      </c>
      <c r="F179" s="13">
        <v>1393</v>
      </c>
      <c r="G179" s="13">
        <v>1528</v>
      </c>
      <c r="H179" s="13">
        <v>1319</v>
      </c>
      <c r="I179" s="13">
        <v>1648</v>
      </c>
      <c r="J179" s="13">
        <v>2759</v>
      </c>
      <c r="K179" s="13">
        <v>2896</v>
      </c>
      <c r="L179" s="13">
        <v>2981</v>
      </c>
      <c r="M179" s="13">
        <v>1716</v>
      </c>
      <c r="N179" s="13">
        <v>1390</v>
      </c>
      <c r="O179" s="5">
        <f t="shared" si="7"/>
        <v>0.38651162790697674</v>
      </c>
      <c r="P179" s="5">
        <f t="shared" si="8"/>
        <v>-0.18072614387906599</v>
      </c>
      <c r="Q179" s="3">
        <v>25</v>
      </c>
      <c r="R179" s="3">
        <v>45</v>
      </c>
      <c r="S179" s="3">
        <f t="shared" si="10"/>
        <v>0.55555555555555558</v>
      </c>
      <c r="W179" s="19" t="s">
        <v>32</v>
      </c>
    </row>
    <row r="180" spans="1:23">
      <c r="A180" s="30">
        <v>31</v>
      </c>
      <c r="B180" s="30">
        <v>127.537093685109</v>
      </c>
      <c r="C180" s="30">
        <v>37.127495301800401</v>
      </c>
      <c r="D180" s="7">
        <v>44800</v>
      </c>
      <c r="E180" s="7">
        <v>44863</v>
      </c>
      <c r="F180" s="13">
        <v>1494</v>
      </c>
      <c r="G180" s="13">
        <v>1779</v>
      </c>
      <c r="H180" s="13">
        <v>1502</v>
      </c>
      <c r="I180" s="13">
        <v>2212</v>
      </c>
      <c r="J180" s="13">
        <v>4553</v>
      </c>
      <c r="K180" s="13">
        <v>5159</v>
      </c>
      <c r="L180" s="13">
        <v>5249</v>
      </c>
      <c r="M180" s="13">
        <v>2719</v>
      </c>
      <c r="N180" s="13">
        <v>1806</v>
      </c>
      <c r="O180" s="5">
        <f t="shared" si="7"/>
        <v>0.55502888460968747</v>
      </c>
      <c r="P180" s="5">
        <f t="shared" si="8"/>
        <v>-0.23002553812477197</v>
      </c>
      <c r="Q180" s="3">
        <v>25</v>
      </c>
      <c r="R180" s="3">
        <v>45</v>
      </c>
      <c r="S180" s="3">
        <f t="shared" si="10"/>
        <v>0.55555555555555558</v>
      </c>
      <c r="W180" s="19" t="s">
        <v>32</v>
      </c>
    </row>
    <row r="181" spans="1:23">
      <c r="A181" s="30">
        <v>31</v>
      </c>
      <c r="B181" s="30">
        <v>127.537093685109</v>
      </c>
      <c r="C181" s="30">
        <v>37.127495301800401</v>
      </c>
      <c r="D181" s="7">
        <v>44800</v>
      </c>
      <c r="E181" s="7">
        <v>44723</v>
      </c>
      <c r="F181" s="13">
        <v>2212</v>
      </c>
      <c r="G181" s="13">
        <v>2482</v>
      </c>
      <c r="H181" s="13">
        <v>2771</v>
      </c>
      <c r="I181" s="13">
        <v>2933</v>
      </c>
      <c r="J181" s="13">
        <v>3287</v>
      </c>
      <c r="K181" s="13">
        <v>3486</v>
      </c>
      <c r="L181" s="13">
        <v>3465</v>
      </c>
      <c r="M181" s="13">
        <v>3513</v>
      </c>
      <c r="N181" s="13">
        <v>2968</v>
      </c>
      <c r="O181" s="5">
        <f t="shared" si="7"/>
        <v>0.11128928800513149</v>
      </c>
      <c r="P181" s="5">
        <f t="shared" si="8"/>
        <v>5.0748265195217794E-2</v>
      </c>
      <c r="Q181" s="3">
        <v>25</v>
      </c>
      <c r="R181" s="3">
        <v>45</v>
      </c>
      <c r="S181" s="3">
        <f t="shared" si="10"/>
        <v>0.55555555555555558</v>
      </c>
      <c r="W181" s="19" t="s">
        <v>32</v>
      </c>
    </row>
    <row r="182" spans="1:23">
      <c r="A182" s="30">
        <v>32</v>
      </c>
      <c r="B182" s="30">
        <v>127.538045799401</v>
      </c>
      <c r="C182" s="30">
        <v>37.127068269023802</v>
      </c>
      <c r="D182" s="7">
        <v>44800</v>
      </c>
      <c r="E182" s="7">
        <v>44713</v>
      </c>
      <c r="F182" s="13">
        <v>2175</v>
      </c>
      <c r="G182" s="13">
        <v>2479</v>
      </c>
      <c r="H182" s="13">
        <v>2856</v>
      </c>
      <c r="I182" s="13">
        <v>3042</v>
      </c>
      <c r="J182" s="13">
        <v>3243</v>
      </c>
      <c r="K182" s="13">
        <v>3321</v>
      </c>
      <c r="L182" s="13">
        <v>3401</v>
      </c>
      <c r="M182" s="13">
        <v>3689</v>
      </c>
      <c r="N182" s="13">
        <v>3154</v>
      </c>
      <c r="O182" s="5">
        <f t="shared" si="7"/>
        <v>8.7102445261307337E-2</v>
      </c>
      <c r="P182" s="5">
        <f t="shared" si="8"/>
        <v>7.9943899018232817E-2</v>
      </c>
      <c r="Q182" s="3">
        <v>20</v>
      </c>
      <c r="R182" s="3">
        <v>40</v>
      </c>
      <c r="S182" s="3">
        <f t="shared" si="10"/>
        <v>0.5</v>
      </c>
      <c r="W182" s="19" t="s">
        <v>16</v>
      </c>
    </row>
    <row r="183" spans="1:23">
      <c r="A183" s="30">
        <v>32</v>
      </c>
      <c r="B183" s="30">
        <v>127.538045799401</v>
      </c>
      <c r="C183" s="30">
        <v>37.127068269023802</v>
      </c>
      <c r="D183" s="7">
        <v>44800</v>
      </c>
      <c r="E183" s="7">
        <v>44828</v>
      </c>
      <c r="F183" s="13">
        <v>1960</v>
      </c>
      <c r="G183" s="13">
        <v>2488</v>
      </c>
      <c r="H183" s="13">
        <v>2654</v>
      </c>
      <c r="I183" s="13">
        <v>3414</v>
      </c>
      <c r="J183" s="13">
        <v>4598</v>
      </c>
      <c r="K183" s="13">
        <v>4873</v>
      </c>
      <c r="L183" s="13">
        <v>5066</v>
      </c>
      <c r="M183" s="13">
        <v>4694</v>
      </c>
      <c r="N183" s="13">
        <v>3544</v>
      </c>
      <c r="O183" s="5">
        <f t="shared" si="7"/>
        <v>0.31243523316062177</v>
      </c>
      <c r="P183" s="5">
        <f t="shared" si="8"/>
        <v>2.2401558369277864E-2</v>
      </c>
      <c r="Q183" s="3">
        <v>20</v>
      </c>
      <c r="R183" s="3">
        <v>40</v>
      </c>
      <c r="S183" s="3">
        <f t="shared" si="10"/>
        <v>0.5</v>
      </c>
      <c r="W183" s="19" t="s">
        <v>16</v>
      </c>
    </row>
    <row r="184" spans="1:23">
      <c r="A184" s="30">
        <v>32</v>
      </c>
      <c r="B184" s="30">
        <v>127.538045799401</v>
      </c>
      <c r="C184" s="30">
        <v>37.127068269023802</v>
      </c>
      <c r="D184" s="7">
        <v>44800</v>
      </c>
      <c r="E184" s="7">
        <v>44853</v>
      </c>
      <c r="F184" s="13">
        <v>1261</v>
      </c>
      <c r="G184" s="13">
        <v>1557</v>
      </c>
      <c r="H184" s="13">
        <v>1439</v>
      </c>
      <c r="I184" s="13">
        <v>2097</v>
      </c>
      <c r="J184" s="13">
        <v>3736</v>
      </c>
      <c r="K184" s="13">
        <v>4218</v>
      </c>
      <c r="L184" s="13">
        <v>4514</v>
      </c>
      <c r="M184" s="13">
        <v>3036</v>
      </c>
      <c r="N184" s="13">
        <v>2162</v>
      </c>
      <c r="O184" s="5">
        <f t="shared" si="7"/>
        <v>0.51654627918696461</v>
      </c>
      <c r="P184" s="5">
        <f t="shared" si="8"/>
        <v>-0.12682926829268293</v>
      </c>
      <c r="Q184" s="3">
        <v>20</v>
      </c>
      <c r="R184" s="3">
        <v>40</v>
      </c>
      <c r="S184" s="3">
        <f t="shared" si="10"/>
        <v>0.5</v>
      </c>
      <c r="W184" s="19" t="s">
        <v>16</v>
      </c>
    </row>
    <row r="185" spans="1:23">
      <c r="A185" s="30">
        <v>32</v>
      </c>
      <c r="B185" s="30">
        <v>127.538045799401</v>
      </c>
      <c r="C185" s="30">
        <v>37.127068269023802</v>
      </c>
      <c r="D185" s="7">
        <v>44800</v>
      </c>
      <c r="E185" s="7">
        <v>44858</v>
      </c>
      <c r="F185" s="13">
        <v>4430</v>
      </c>
      <c r="G185" s="13">
        <v>4643</v>
      </c>
      <c r="H185" s="13">
        <v>4853</v>
      </c>
      <c r="I185" s="13">
        <v>5224</v>
      </c>
      <c r="J185" s="13">
        <v>5502</v>
      </c>
      <c r="K185" s="13">
        <v>5601</v>
      </c>
      <c r="L185" s="13">
        <v>5675</v>
      </c>
      <c r="M185" s="13">
        <v>5475</v>
      </c>
      <c r="N185" s="13">
        <v>4838</v>
      </c>
      <c r="O185" s="5">
        <f t="shared" si="7"/>
        <v>7.8077507598784193E-2</v>
      </c>
      <c r="P185" s="5">
        <f t="shared" si="8"/>
        <v>1.0913718005187686E-2</v>
      </c>
      <c r="Q185" s="3">
        <v>20</v>
      </c>
      <c r="R185" s="3">
        <v>40</v>
      </c>
      <c r="S185" s="3">
        <f t="shared" si="10"/>
        <v>0.5</v>
      </c>
      <c r="W185" s="19" t="s">
        <v>16</v>
      </c>
    </row>
    <row r="186" spans="1:23">
      <c r="A186" s="2">
        <v>32</v>
      </c>
      <c r="B186" s="2">
        <v>127.538045799401</v>
      </c>
      <c r="C186" s="2">
        <v>37.127068269023802</v>
      </c>
      <c r="D186" s="7">
        <v>44800</v>
      </c>
      <c r="E186" s="7">
        <v>44863</v>
      </c>
      <c r="F186" s="13">
        <v>1539</v>
      </c>
      <c r="G186" s="13">
        <v>1752</v>
      </c>
      <c r="H186" s="13">
        <v>1709</v>
      </c>
      <c r="I186" s="13">
        <v>2397</v>
      </c>
      <c r="J186" s="13">
        <v>3677</v>
      </c>
      <c r="K186" s="13">
        <v>4031</v>
      </c>
      <c r="L186" s="13">
        <v>4345</v>
      </c>
      <c r="M186" s="13">
        <v>3196</v>
      </c>
      <c r="N186" s="13">
        <v>2345</v>
      </c>
      <c r="O186" s="5">
        <f t="shared" si="7"/>
        <v>0.43541460191608855</v>
      </c>
      <c r="P186" s="5">
        <f t="shared" si="8"/>
        <v>-9.0740569098155532E-2</v>
      </c>
      <c r="Q186" s="3">
        <v>20</v>
      </c>
      <c r="R186" s="3">
        <v>40</v>
      </c>
      <c r="S186" s="3">
        <f t="shared" si="10"/>
        <v>0.5</v>
      </c>
      <c r="W186" s="19" t="s">
        <v>16</v>
      </c>
    </row>
    <row r="187" spans="1:23">
      <c r="A187" s="2">
        <v>32</v>
      </c>
      <c r="B187" s="2">
        <v>127.538045799401</v>
      </c>
      <c r="C187" s="2">
        <v>37.127068269023802</v>
      </c>
      <c r="D187" s="7">
        <v>44800</v>
      </c>
      <c r="E187" s="7">
        <v>44723</v>
      </c>
      <c r="F187" s="13">
        <v>2149</v>
      </c>
      <c r="G187" s="13">
        <v>2439</v>
      </c>
      <c r="H187" s="13">
        <v>2790</v>
      </c>
      <c r="I187" s="13">
        <v>2975</v>
      </c>
      <c r="J187" s="13">
        <v>3229</v>
      </c>
      <c r="K187" s="13">
        <v>3397</v>
      </c>
      <c r="L187" s="13">
        <v>3438</v>
      </c>
      <c r="M187" s="13">
        <v>3583</v>
      </c>
      <c r="N187" s="13">
        <v>3043</v>
      </c>
      <c r="O187" s="5">
        <f t="shared" si="7"/>
        <v>0.10404624277456648</v>
      </c>
      <c r="P187" s="5">
        <f t="shared" si="8"/>
        <v>6.5719063545150502E-2</v>
      </c>
      <c r="Q187" s="3">
        <v>20</v>
      </c>
      <c r="R187" s="3">
        <v>40</v>
      </c>
      <c r="S187" s="3">
        <f t="shared" si="10"/>
        <v>0.5</v>
      </c>
      <c r="W187" s="19" t="s">
        <v>16</v>
      </c>
    </row>
    <row r="188" spans="1:23">
      <c r="A188" s="2">
        <v>33</v>
      </c>
      <c r="B188" s="2">
        <v>127.537609138379</v>
      </c>
      <c r="C188" s="2">
        <v>37.127063385404597</v>
      </c>
      <c r="D188" s="7">
        <v>44800</v>
      </c>
      <c r="E188" s="7">
        <v>44713</v>
      </c>
      <c r="F188" s="13">
        <v>2268</v>
      </c>
      <c r="G188" s="13">
        <v>2540</v>
      </c>
      <c r="H188" s="13">
        <v>2879</v>
      </c>
      <c r="I188" s="13">
        <v>3007</v>
      </c>
      <c r="J188" s="13">
        <v>3188</v>
      </c>
      <c r="K188" s="13">
        <v>3306</v>
      </c>
      <c r="L188" s="13">
        <v>3431</v>
      </c>
      <c r="M188" s="13">
        <v>3654</v>
      </c>
      <c r="N188" s="13">
        <v>3118</v>
      </c>
      <c r="O188" s="5">
        <f t="shared" si="7"/>
        <v>8.7480190174326469E-2</v>
      </c>
      <c r="P188" s="5">
        <f t="shared" si="8"/>
        <v>6.8181818181818177E-2</v>
      </c>
      <c r="Q188" s="3">
        <v>25</v>
      </c>
      <c r="R188" s="3">
        <v>40</v>
      </c>
      <c r="S188" s="3">
        <f t="shared" si="10"/>
        <v>0.625</v>
      </c>
      <c r="W188" s="19" t="s">
        <v>33</v>
      </c>
    </row>
    <row r="189" spans="1:23">
      <c r="A189" s="2">
        <v>33</v>
      </c>
      <c r="B189" s="2">
        <v>127.537609138379</v>
      </c>
      <c r="C189" s="2">
        <v>37.127063385404597</v>
      </c>
      <c r="D189" s="7">
        <v>44800</v>
      </c>
      <c r="E189" s="7">
        <v>44828</v>
      </c>
      <c r="F189" s="13">
        <v>1621</v>
      </c>
      <c r="G189" s="13">
        <v>1986</v>
      </c>
      <c r="H189" s="13">
        <v>1852</v>
      </c>
      <c r="I189" s="13">
        <v>2668</v>
      </c>
      <c r="J189" s="13">
        <v>4545</v>
      </c>
      <c r="K189" s="13">
        <v>5053</v>
      </c>
      <c r="L189" s="13">
        <v>5200</v>
      </c>
      <c r="M189" s="13">
        <v>3782</v>
      </c>
      <c r="N189" s="13">
        <v>2631</v>
      </c>
      <c r="O189" s="5">
        <f t="shared" si="7"/>
        <v>0.47475893363584798</v>
      </c>
      <c r="P189" s="5">
        <f t="shared" si="8"/>
        <v>-9.5303091128061027E-2</v>
      </c>
      <c r="Q189" s="3">
        <v>25</v>
      </c>
      <c r="R189" s="3">
        <v>40</v>
      </c>
      <c r="S189" s="3">
        <f t="shared" si="10"/>
        <v>0.625</v>
      </c>
      <c r="W189" s="19" t="s">
        <v>33</v>
      </c>
    </row>
    <row r="190" spans="1:23">
      <c r="A190" s="2">
        <v>33</v>
      </c>
      <c r="B190" s="2">
        <v>127.537609138379</v>
      </c>
      <c r="C190" s="2">
        <v>37.127063385404597</v>
      </c>
      <c r="D190" s="7">
        <v>44800</v>
      </c>
      <c r="E190" s="7">
        <v>44853</v>
      </c>
      <c r="F190" s="13">
        <v>1242</v>
      </c>
      <c r="G190" s="13">
        <v>1456</v>
      </c>
      <c r="H190" s="13">
        <v>1291</v>
      </c>
      <c r="I190" s="13">
        <v>1991</v>
      </c>
      <c r="J190" s="13">
        <v>3824</v>
      </c>
      <c r="K190" s="13">
        <v>4347</v>
      </c>
      <c r="L190" s="13">
        <v>4711</v>
      </c>
      <c r="M190" s="13">
        <v>2804</v>
      </c>
      <c r="N190" s="13">
        <v>1889</v>
      </c>
      <c r="O190" s="5">
        <f t="shared" si="7"/>
        <v>0.56981006331222928</v>
      </c>
      <c r="P190" s="5">
        <f t="shared" si="8"/>
        <v>-0.1849124203821656</v>
      </c>
      <c r="Q190" s="3">
        <v>25</v>
      </c>
      <c r="R190" s="3">
        <v>40</v>
      </c>
      <c r="S190" s="3">
        <f t="shared" si="10"/>
        <v>0.625</v>
      </c>
      <c r="W190" s="19" t="s">
        <v>33</v>
      </c>
    </row>
    <row r="191" spans="1:23">
      <c r="A191" s="2">
        <v>33</v>
      </c>
      <c r="B191" s="2">
        <v>127.537609138379</v>
      </c>
      <c r="C191" s="2">
        <v>37.127063385404597</v>
      </c>
      <c r="D191" s="7">
        <v>44800</v>
      </c>
      <c r="E191" s="7">
        <v>44858</v>
      </c>
      <c r="F191" s="13">
        <v>2813</v>
      </c>
      <c r="G191" s="13">
        <v>2936</v>
      </c>
      <c r="H191" s="13">
        <v>2976</v>
      </c>
      <c r="I191" s="13">
        <v>3428</v>
      </c>
      <c r="J191" s="13">
        <v>3768</v>
      </c>
      <c r="K191" s="13">
        <v>3975</v>
      </c>
      <c r="L191" s="13">
        <v>4103</v>
      </c>
      <c r="M191" s="13">
        <v>3893</v>
      </c>
      <c r="N191" s="13">
        <v>3427</v>
      </c>
      <c r="O191" s="5">
        <f t="shared" si="7"/>
        <v>0.15920327729905354</v>
      </c>
      <c r="P191" s="5">
        <f t="shared" si="8"/>
        <v>-3.4095030830612987E-3</v>
      </c>
      <c r="Q191" s="3">
        <v>25</v>
      </c>
      <c r="R191" s="3">
        <v>40</v>
      </c>
      <c r="S191" s="3">
        <f t="shared" si="10"/>
        <v>0.625</v>
      </c>
      <c r="W191" s="19" t="s">
        <v>33</v>
      </c>
    </row>
    <row r="192" spans="1:23">
      <c r="A192" s="2">
        <v>33</v>
      </c>
      <c r="B192" s="2">
        <v>127.537609138379</v>
      </c>
      <c r="C192" s="2">
        <v>37.127063385404597</v>
      </c>
      <c r="D192" s="7">
        <v>44800</v>
      </c>
      <c r="E192" s="7">
        <v>44863</v>
      </c>
      <c r="F192" s="13">
        <v>1438</v>
      </c>
      <c r="G192" s="13">
        <v>1580</v>
      </c>
      <c r="H192" s="13">
        <v>1538</v>
      </c>
      <c r="I192" s="13">
        <v>2261</v>
      </c>
      <c r="J192" s="13">
        <v>3670</v>
      </c>
      <c r="K192" s="13">
        <v>4108</v>
      </c>
      <c r="L192" s="13">
        <v>4384</v>
      </c>
      <c r="M192" s="13">
        <v>2905</v>
      </c>
      <c r="N192" s="13">
        <v>2009</v>
      </c>
      <c r="O192" s="5">
        <f t="shared" si="7"/>
        <v>0.48058088483620398</v>
      </c>
      <c r="P192" s="5">
        <f t="shared" si="8"/>
        <v>-0.13433999025815879</v>
      </c>
      <c r="Q192" s="3">
        <v>25</v>
      </c>
      <c r="R192" s="3">
        <v>40</v>
      </c>
      <c r="S192" s="3">
        <f t="shared" si="10"/>
        <v>0.625</v>
      </c>
      <c r="W192" s="19" t="s">
        <v>33</v>
      </c>
    </row>
    <row r="193" spans="1:23">
      <c r="A193" s="2">
        <v>33</v>
      </c>
      <c r="B193" s="2">
        <v>127.537609138379</v>
      </c>
      <c r="C193" s="2">
        <v>37.127063385404597</v>
      </c>
      <c r="D193" s="7">
        <v>44800</v>
      </c>
      <c r="E193" s="7">
        <v>44723</v>
      </c>
      <c r="F193" s="13">
        <v>2260</v>
      </c>
      <c r="G193" s="13">
        <v>2539</v>
      </c>
      <c r="H193" s="13">
        <v>2844</v>
      </c>
      <c r="I193" s="13">
        <v>3080</v>
      </c>
      <c r="J193" s="13">
        <v>3204</v>
      </c>
      <c r="K193" s="13">
        <v>3325</v>
      </c>
      <c r="L193" s="13">
        <v>3409</v>
      </c>
      <c r="M193" s="13">
        <v>3602</v>
      </c>
      <c r="N193" s="13">
        <v>3065</v>
      </c>
      <c r="O193" s="5">
        <f t="shared" si="7"/>
        <v>9.0356628818167278E-2</v>
      </c>
      <c r="P193" s="5">
        <f t="shared" si="8"/>
        <v>6.4135369376805612E-2</v>
      </c>
      <c r="Q193" s="3">
        <v>25</v>
      </c>
      <c r="R193" s="3">
        <v>40</v>
      </c>
      <c r="S193" s="3">
        <f t="shared" si="10"/>
        <v>0.625</v>
      </c>
      <c r="W193" s="19" t="s">
        <v>33</v>
      </c>
    </row>
    <row r="194" spans="1:23">
      <c r="A194" s="2">
        <v>34</v>
      </c>
      <c r="B194" s="2">
        <v>127.53803751804099</v>
      </c>
      <c r="C194" s="2">
        <v>37.127368067329101</v>
      </c>
      <c r="D194" s="7">
        <v>44800</v>
      </c>
      <c r="E194" s="7">
        <v>44713</v>
      </c>
      <c r="F194" s="13">
        <v>2292</v>
      </c>
      <c r="G194" s="13">
        <v>2614</v>
      </c>
      <c r="H194" s="13">
        <v>2973</v>
      </c>
      <c r="I194" s="13">
        <v>3165</v>
      </c>
      <c r="J194" s="13">
        <v>3384</v>
      </c>
      <c r="K194" s="13">
        <v>3551</v>
      </c>
      <c r="L194" s="13">
        <v>3587</v>
      </c>
      <c r="M194" s="13">
        <v>3894</v>
      </c>
      <c r="N194" s="13">
        <v>3346</v>
      </c>
      <c r="O194" s="5">
        <f t="shared" ref="O194:O257" si="11">(L194-H194)/(L194+H194)</f>
        <v>9.3597560975609756E-2</v>
      </c>
      <c r="P194" s="5">
        <f t="shared" ref="P194:P257" si="12">((M194+H194)-(L194+F194))/((M194+H194)+(L194+F194))</f>
        <v>7.7514514357445469E-2</v>
      </c>
      <c r="Q194" s="3">
        <v>22</v>
      </c>
      <c r="R194" s="3">
        <v>29</v>
      </c>
      <c r="S194" s="3">
        <f t="shared" si="10"/>
        <v>0.75862068965517238</v>
      </c>
      <c r="W194" s="19" t="s">
        <v>34</v>
      </c>
    </row>
    <row r="195" spans="1:23">
      <c r="A195" s="2">
        <v>34</v>
      </c>
      <c r="B195" s="2">
        <v>127.53803751804099</v>
      </c>
      <c r="C195" s="2">
        <v>37.127368067329101</v>
      </c>
      <c r="D195" s="7">
        <v>44800</v>
      </c>
      <c r="E195" s="7">
        <v>44828</v>
      </c>
      <c r="F195" s="13">
        <v>1975</v>
      </c>
      <c r="G195" s="13">
        <v>2478</v>
      </c>
      <c r="H195" s="13">
        <v>2527</v>
      </c>
      <c r="I195" s="13">
        <v>3191</v>
      </c>
      <c r="J195" s="13">
        <v>4697</v>
      </c>
      <c r="K195" s="13">
        <v>5152</v>
      </c>
      <c r="L195" s="13">
        <v>5350</v>
      </c>
      <c r="M195" s="13">
        <v>4315</v>
      </c>
      <c r="N195" s="13">
        <v>3217</v>
      </c>
      <c r="O195" s="5">
        <f t="shared" si="11"/>
        <v>0.35838517201980452</v>
      </c>
      <c r="P195" s="5">
        <f t="shared" si="12"/>
        <v>-3.4093315451401145E-2</v>
      </c>
      <c r="Q195" s="3">
        <v>22</v>
      </c>
      <c r="R195" s="3">
        <v>29</v>
      </c>
      <c r="S195" s="3">
        <f t="shared" si="10"/>
        <v>0.75862068965517238</v>
      </c>
      <c r="W195" s="19" t="s">
        <v>34</v>
      </c>
    </row>
    <row r="196" spans="1:23">
      <c r="A196" s="2">
        <v>34</v>
      </c>
      <c r="B196" s="2">
        <v>127.53803751804099</v>
      </c>
      <c r="C196" s="2">
        <v>37.127368067329101</v>
      </c>
      <c r="D196" s="7">
        <v>44800</v>
      </c>
      <c r="E196" s="7">
        <v>44853</v>
      </c>
      <c r="F196" s="13">
        <v>1447</v>
      </c>
      <c r="G196" s="13">
        <v>1765</v>
      </c>
      <c r="H196" s="13">
        <v>1637</v>
      </c>
      <c r="I196" s="13">
        <v>2281</v>
      </c>
      <c r="J196" s="13">
        <v>4078</v>
      </c>
      <c r="K196" s="13">
        <v>4570</v>
      </c>
      <c r="L196" s="13">
        <v>4802</v>
      </c>
      <c r="M196" s="13">
        <v>3109</v>
      </c>
      <c r="N196" s="13">
        <v>2197</v>
      </c>
      <c r="O196" s="5">
        <f t="shared" si="11"/>
        <v>0.49153595278769996</v>
      </c>
      <c r="P196" s="5">
        <f t="shared" si="12"/>
        <v>-0.13669849931787176</v>
      </c>
      <c r="Q196" s="3">
        <v>22</v>
      </c>
      <c r="R196" s="3">
        <v>29</v>
      </c>
      <c r="S196" s="3">
        <f t="shared" si="10"/>
        <v>0.75862068965517238</v>
      </c>
      <c r="W196" s="19" t="s">
        <v>34</v>
      </c>
    </row>
    <row r="197" spans="1:23">
      <c r="A197" s="2">
        <v>34</v>
      </c>
      <c r="B197" s="2">
        <v>127.53803751804099</v>
      </c>
      <c r="C197" s="2">
        <v>37.127368067329101</v>
      </c>
      <c r="D197" s="7">
        <v>44800</v>
      </c>
      <c r="E197" s="7">
        <v>44858</v>
      </c>
      <c r="F197" s="13">
        <v>4333</v>
      </c>
      <c r="G197" s="13">
        <v>4311</v>
      </c>
      <c r="H197" s="13">
        <v>4411</v>
      </c>
      <c r="I197" s="13">
        <v>4828</v>
      </c>
      <c r="J197" s="13">
        <v>5007</v>
      </c>
      <c r="K197" s="13">
        <v>5224</v>
      </c>
      <c r="L197" s="13">
        <v>5077</v>
      </c>
      <c r="M197" s="13">
        <v>4809</v>
      </c>
      <c r="N197" s="13">
        <v>4148</v>
      </c>
      <c r="O197" s="5">
        <f t="shared" si="11"/>
        <v>7.019392917369309E-2</v>
      </c>
      <c r="P197" s="5">
        <f t="shared" si="12"/>
        <v>-1.0198604401502952E-2</v>
      </c>
      <c r="Q197" s="3">
        <v>22</v>
      </c>
      <c r="R197" s="3">
        <v>29</v>
      </c>
      <c r="S197" s="3">
        <f t="shared" si="10"/>
        <v>0.75862068965517238</v>
      </c>
      <c r="W197" s="19" t="s">
        <v>34</v>
      </c>
    </row>
    <row r="198" spans="1:23">
      <c r="A198" s="2">
        <v>34</v>
      </c>
      <c r="B198" s="2">
        <v>127.53803751804099</v>
      </c>
      <c r="C198" s="2">
        <v>37.127368067329101</v>
      </c>
      <c r="D198" s="7">
        <v>44800</v>
      </c>
      <c r="E198" s="7">
        <v>44863</v>
      </c>
      <c r="F198" s="13">
        <v>1611</v>
      </c>
      <c r="G198" s="13">
        <v>1793</v>
      </c>
      <c r="H198" s="13">
        <v>1815</v>
      </c>
      <c r="I198" s="13">
        <v>2571</v>
      </c>
      <c r="J198" s="13">
        <v>3855</v>
      </c>
      <c r="K198" s="13">
        <v>4291</v>
      </c>
      <c r="L198" s="13">
        <v>4558</v>
      </c>
      <c r="M198" s="13">
        <v>3251</v>
      </c>
      <c r="N198" s="13">
        <v>2347</v>
      </c>
      <c r="O198" s="5">
        <f t="shared" si="11"/>
        <v>0.43040954024792094</v>
      </c>
      <c r="P198" s="5">
        <f t="shared" si="12"/>
        <v>-9.8175344904316869E-2</v>
      </c>
      <c r="Q198" s="3">
        <v>22</v>
      </c>
      <c r="R198" s="3">
        <v>29</v>
      </c>
      <c r="S198" s="3">
        <f t="shared" si="10"/>
        <v>0.75862068965517238</v>
      </c>
      <c r="W198" s="19" t="s">
        <v>34</v>
      </c>
    </row>
    <row r="199" spans="1:23">
      <c r="A199" s="2">
        <v>34</v>
      </c>
      <c r="B199" s="2">
        <v>127.53803751804099</v>
      </c>
      <c r="C199" s="2">
        <v>37.127368067329101</v>
      </c>
      <c r="D199" s="7">
        <v>44800</v>
      </c>
      <c r="E199" s="7">
        <v>44723</v>
      </c>
      <c r="F199" s="13">
        <v>2230</v>
      </c>
      <c r="G199" s="13">
        <v>2563</v>
      </c>
      <c r="H199" s="13">
        <v>2890</v>
      </c>
      <c r="I199" s="13">
        <v>3089</v>
      </c>
      <c r="J199" s="13">
        <v>3375</v>
      </c>
      <c r="K199" s="13">
        <v>3606</v>
      </c>
      <c r="L199" s="13">
        <v>3635</v>
      </c>
      <c r="M199" s="13">
        <v>3785</v>
      </c>
      <c r="N199" s="13">
        <v>3267</v>
      </c>
      <c r="O199" s="5">
        <f t="shared" si="11"/>
        <v>0.11417624521072797</v>
      </c>
      <c r="P199" s="5">
        <f t="shared" si="12"/>
        <v>6.4593301435406703E-2</v>
      </c>
      <c r="Q199" s="3">
        <v>22</v>
      </c>
      <c r="R199" s="3">
        <v>29</v>
      </c>
      <c r="S199" s="3">
        <f t="shared" si="10"/>
        <v>0.75862068965517238</v>
      </c>
      <c r="W199" s="19" t="s">
        <v>34</v>
      </c>
    </row>
    <row r="200" spans="1:23">
      <c r="A200" s="29">
        <v>35</v>
      </c>
      <c r="B200" s="29">
        <v>127.523977253556</v>
      </c>
      <c r="C200" s="29">
        <v>37.271079624407299</v>
      </c>
      <c r="D200" s="12">
        <v>44849</v>
      </c>
      <c r="E200" s="7">
        <v>44713</v>
      </c>
      <c r="F200" s="13">
        <v>1801</v>
      </c>
      <c r="G200" s="13">
        <v>2203</v>
      </c>
      <c r="H200" s="13">
        <v>2693</v>
      </c>
      <c r="I200" s="13">
        <v>3142</v>
      </c>
      <c r="J200" s="13">
        <v>3913</v>
      </c>
      <c r="K200" s="13">
        <v>4136</v>
      </c>
      <c r="L200" s="13">
        <v>4195</v>
      </c>
      <c r="M200" s="13">
        <v>4103</v>
      </c>
      <c r="N200" s="13">
        <v>3238</v>
      </c>
      <c r="O200" s="5">
        <f t="shared" si="11"/>
        <v>0.21806039488966319</v>
      </c>
      <c r="P200" s="5">
        <f t="shared" si="12"/>
        <v>6.2539086929330828E-2</v>
      </c>
      <c r="W200" s="20">
        <v>1</v>
      </c>
    </row>
    <row r="201" spans="1:23">
      <c r="A201" s="29">
        <v>35</v>
      </c>
      <c r="B201" s="29">
        <v>127.523977253556</v>
      </c>
      <c r="C201" s="29">
        <v>37.271079624407299</v>
      </c>
      <c r="D201" s="12">
        <v>44849</v>
      </c>
      <c r="E201" s="7">
        <v>44828</v>
      </c>
      <c r="F201" s="13">
        <v>1800</v>
      </c>
      <c r="G201" s="13">
        <v>2366</v>
      </c>
      <c r="H201" s="13">
        <v>3271</v>
      </c>
      <c r="I201" s="13">
        <v>3612</v>
      </c>
      <c r="J201" s="13">
        <v>3875</v>
      </c>
      <c r="K201" s="13">
        <v>4020</v>
      </c>
      <c r="L201" s="13">
        <v>4019</v>
      </c>
      <c r="M201" s="13">
        <v>4956</v>
      </c>
      <c r="N201" s="13">
        <v>3791</v>
      </c>
      <c r="O201" s="5">
        <f t="shared" si="11"/>
        <v>0.10260631001371742</v>
      </c>
      <c r="P201" s="5">
        <f t="shared" si="12"/>
        <v>0.17143670795956145</v>
      </c>
      <c r="W201" s="20">
        <v>1</v>
      </c>
    </row>
    <row r="202" spans="1:23">
      <c r="A202" s="29">
        <v>35</v>
      </c>
      <c r="B202" s="29">
        <v>127.523977253556</v>
      </c>
      <c r="C202" s="29">
        <v>37.271079624407299</v>
      </c>
      <c r="D202" s="12">
        <v>44849</v>
      </c>
      <c r="E202" s="7">
        <v>44853</v>
      </c>
      <c r="F202" s="13">
        <v>1942</v>
      </c>
      <c r="G202" s="13">
        <v>2532</v>
      </c>
      <c r="H202" s="13">
        <v>3454</v>
      </c>
      <c r="I202" s="13">
        <v>3905</v>
      </c>
      <c r="J202" s="13">
        <v>4044</v>
      </c>
      <c r="K202" s="13">
        <v>4174</v>
      </c>
      <c r="L202" s="13">
        <v>4224</v>
      </c>
      <c r="M202" s="13">
        <v>5113</v>
      </c>
      <c r="N202" s="13">
        <v>4114</v>
      </c>
      <c r="O202" s="5">
        <f t="shared" si="11"/>
        <v>0.10028653295128939</v>
      </c>
      <c r="P202" s="5">
        <f t="shared" si="12"/>
        <v>0.16296748795221611</v>
      </c>
      <c r="W202" s="20">
        <v>1</v>
      </c>
    </row>
    <row r="203" spans="1:23">
      <c r="A203" s="29">
        <v>35</v>
      </c>
      <c r="B203" s="29">
        <v>127.523977253556</v>
      </c>
      <c r="C203" s="29">
        <v>37.271079624407299</v>
      </c>
      <c r="D203" s="12">
        <v>44849</v>
      </c>
      <c r="E203" s="7">
        <v>44858</v>
      </c>
      <c r="F203" s="13">
        <v>2476</v>
      </c>
      <c r="G203" s="13">
        <v>3268</v>
      </c>
      <c r="H203" s="13">
        <v>4343</v>
      </c>
      <c r="I203" s="13">
        <v>4895</v>
      </c>
      <c r="J203" s="13">
        <v>5111</v>
      </c>
      <c r="K203" s="13">
        <v>5246</v>
      </c>
      <c r="L203" s="13">
        <v>5378</v>
      </c>
      <c r="M203" s="13">
        <v>6364</v>
      </c>
      <c r="N203" s="13">
        <v>4870</v>
      </c>
      <c r="O203" s="5">
        <f t="shared" si="11"/>
        <v>0.10647052772348524</v>
      </c>
      <c r="P203" s="5">
        <f t="shared" si="12"/>
        <v>0.15370939065783093</v>
      </c>
      <c r="W203" s="20">
        <v>1</v>
      </c>
    </row>
    <row r="204" spans="1:23">
      <c r="A204" s="29">
        <v>35</v>
      </c>
      <c r="B204" s="29">
        <v>127.523977253556</v>
      </c>
      <c r="C204" s="29">
        <v>37.271079624407299</v>
      </c>
      <c r="D204" s="12">
        <v>44849</v>
      </c>
      <c r="E204" s="7">
        <v>44863</v>
      </c>
      <c r="F204" s="13">
        <v>2043</v>
      </c>
      <c r="G204" s="13">
        <v>2663</v>
      </c>
      <c r="H204" s="13">
        <v>3608</v>
      </c>
      <c r="I204" s="13">
        <v>4053</v>
      </c>
      <c r="J204" s="13">
        <v>4211</v>
      </c>
      <c r="K204" s="13">
        <v>4301</v>
      </c>
      <c r="L204" s="13">
        <v>4380</v>
      </c>
      <c r="M204" s="13">
        <v>5496</v>
      </c>
      <c r="N204" s="13">
        <v>4437</v>
      </c>
      <c r="O204" s="5">
        <f t="shared" si="11"/>
        <v>9.6644967451176761E-2</v>
      </c>
      <c r="P204" s="5">
        <f t="shared" si="12"/>
        <v>0.17266696721839375</v>
      </c>
      <c r="W204" s="20">
        <v>1</v>
      </c>
    </row>
    <row r="205" spans="1:23">
      <c r="A205" s="29">
        <v>35</v>
      </c>
      <c r="B205" s="29">
        <v>127.523977253556</v>
      </c>
      <c r="C205" s="29">
        <v>37.271079624407299</v>
      </c>
      <c r="D205" s="12">
        <v>44849</v>
      </c>
      <c r="E205" s="7">
        <v>44723</v>
      </c>
      <c r="F205" s="13">
        <v>1701</v>
      </c>
      <c r="G205" s="13">
        <v>2108</v>
      </c>
      <c r="H205" s="13">
        <v>2463</v>
      </c>
      <c r="I205" s="13">
        <v>2969</v>
      </c>
      <c r="J205" s="13">
        <v>4682</v>
      </c>
      <c r="K205" s="13">
        <v>5080</v>
      </c>
      <c r="L205" s="13">
        <v>5058</v>
      </c>
      <c r="M205" s="13">
        <v>4297</v>
      </c>
      <c r="N205" s="13">
        <v>3197</v>
      </c>
      <c r="O205" s="5">
        <f t="shared" si="11"/>
        <v>0.34503390506581572</v>
      </c>
      <c r="P205" s="5">
        <f t="shared" si="12"/>
        <v>7.3969968192913682E-5</v>
      </c>
      <c r="W205" s="20">
        <v>1</v>
      </c>
    </row>
    <row r="206" spans="1:23">
      <c r="A206" s="29">
        <v>36</v>
      </c>
      <c r="B206" s="29">
        <v>127.52318573680699</v>
      </c>
      <c r="C206" s="29">
        <v>37.2703673847708</v>
      </c>
      <c r="D206" s="12">
        <v>44849</v>
      </c>
      <c r="E206" s="7">
        <v>44713</v>
      </c>
      <c r="F206" s="13">
        <v>2172</v>
      </c>
      <c r="G206" s="13">
        <v>2675</v>
      </c>
      <c r="H206" s="13">
        <v>3118</v>
      </c>
      <c r="I206" s="13">
        <v>3513</v>
      </c>
      <c r="J206" s="13">
        <v>4149</v>
      </c>
      <c r="K206" s="13">
        <v>4388</v>
      </c>
      <c r="L206" s="13">
        <v>4411</v>
      </c>
      <c r="M206" s="13">
        <v>4536</v>
      </c>
      <c r="N206" s="13">
        <v>3595</v>
      </c>
      <c r="O206" s="5">
        <f t="shared" si="11"/>
        <v>0.17173595431000133</v>
      </c>
      <c r="P206" s="5">
        <f t="shared" si="12"/>
        <v>7.5226522441525598E-2</v>
      </c>
      <c r="W206" s="20">
        <v>0.86</v>
      </c>
    </row>
    <row r="207" spans="1:23">
      <c r="A207" s="29">
        <v>36</v>
      </c>
      <c r="B207" s="29">
        <v>127.52318573680699</v>
      </c>
      <c r="C207" s="29">
        <v>37.2703673847708</v>
      </c>
      <c r="D207" s="12">
        <v>44849</v>
      </c>
      <c r="E207" s="7">
        <v>44828</v>
      </c>
      <c r="F207" s="13">
        <v>2198</v>
      </c>
      <c r="G207" s="13">
        <v>2880</v>
      </c>
      <c r="H207" s="13">
        <v>3686</v>
      </c>
      <c r="I207" s="13">
        <v>4071</v>
      </c>
      <c r="J207" s="13">
        <v>4291</v>
      </c>
      <c r="K207" s="13">
        <v>4384</v>
      </c>
      <c r="L207" s="13">
        <v>4502</v>
      </c>
      <c r="M207" s="13">
        <v>5477</v>
      </c>
      <c r="N207" s="13">
        <v>4072</v>
      </c>
      <c r="O207" s="5">
        <f t="shared" si="11"/>
        <v>9.9658036150464091E-2</v>
      </c>
      <c r="P207" s="5">
        <f t="shared" si="12"/>
        <v>0.15526697346025342</v>
      </c>
      <c r="W207" s="20">
        <v>0.86</v>
      </c>
    </row>
    <row r="208" spans="1:23">
      <c r="A208" s="29">
        <v>36</v>
      </c>
      <c r="B208" s="29">
        <v>127.52318573680699</v>
      </c>
      <c r="C208" s="29">
        <v>37.2703673847708</v>
      </c>
      <c r="D208" s="12">
        <v>44849</v>
      </c>
      <c r="E208" s="7">
        <v>44853</v>
      </c>
      <c r="F208" s="13">
        <v>2172</v>
      </c>
      <c r="G208" s="13">
        <v>2819</v>
      </c>
      <c r="H208" s="13">
        <v>3560</v>
      </c>
      <c r="I208" s="13">
        <v>4041</v>
      </c>
      <c r="J208" s="13">
        <v>4240</v>
      </c>
      <c r="K208" s="13">
        <v>4389</v>
      </c>
      <c r="L208" s="13">
        <v>4417</v>
      </c>
      <c r="M208" s="13">
        <v>5187</v>
      </c>
      <c r="N208" s="13">
        <v>4032</v>
      </c>
      <c r="O208" s="5">
        <f t="shared" si="11"/>
        <v>0.10743387238310141</v>
      </c>
      <c r="P208" s="5">
        <f t="shared" si="12"/>
        <v>0.14071465832029212</v>
      </c>
      <c r="W208" s="20">
        <v>0.86</v>
      </c>
    </row>
    <row r="209" spans="1:23">
      <c r="A209" s="29">
        <v>36</v>
      </c>
      <c r="B209" s="29">
        <v>127.52318573680699</v>
      </c>
      <c r="C209" s="29">
        <v>37.2703673847708</v>
      </c>
      <c r="D209" s="12">
        <v>44849</v>
      </c>
      <c r="E209" s="7">
        <v>44858</v>
      </c>
      <c r="F209" s="13">
        <v>2951</v>
      </c>
      <c r="G209" s="13">
        <v>3809</v>
      </c>
      <c r="H209" s="13">
        <v>4616</v>
      </c>
      <c r="I209" s="13">
        <v>5203</v>
      </c>
      <c r="J209" s="13">
        <v>5592</v>
      </c>
      <c r="K209" s="13">
        <v>5746</v>
      </c>
      <c r="L209" s="13">
        <v>5862</v>
      </c>
      <c r="M209" s="13">
        <v>6636</v>
      </c>
      <c r="N209" s="13">
        <v>4888</v>
      </c>
      <c r="O209" s="5">
        <f t="shared" si="11"/>
        <v>0.11891582363046382</v>
      </c>
      <c r="P209" s="5">
        <f t="shared" si="12"/>
        <v>0.12155494642412161</v>
      </c>
      <c r="W209" s="20">
        <v>0.86</v>
      </c>
    </row>
    <row r="210" spans="1:23">
      <c r="A210" s="29">
        <v>36</v>
      </c>
      <c r="B210" s="29">
        <v>127.52318573680699</v>
      </c>
      <c r="C210" s="29">
        <v>37.2703673847708</v>
      </c>
      <c r="D210" s="12">
        <v>44849</v>
      </c>
      <c r="E210" s="7">
        <v>44863</v>
      </c>
      <c r="F210" s="13">
        <v>2416</v>
      </c>
      <c r="G210" s="13">
        <v>3162</v>
      </c>
      <c r="H210" s="13">
        <v>3973</v>
      </c>
      <c r="I210" s="13">
        <v>4553</v>
      </c>
      <c r="J210" s="13">
        <v>4699</v>
      </c>
      <c r="K210" s="13">
        <v>4791</v>
      </c>
      <c r="L210" s="13">
        <v>4882</v>
      </c>
      <c r="M210" s="13">
        <v>5886</v>
      </c>
      <c r="N210" s="13">
        <v>4718</v>
      </c>
      <c r="O210" s="5">
        <f t="shared" si="11"/>
        <v>0.10265386787125917</v>
      </c>
      <c r="P210" s="5">
        <f t="shared" si="12"/>
        <v>0.14926852013755318</v>
      </c>
      <c r="W210" s="20">
        <v>0.86</v>
      </c>
    </row>
    <row r="211" spans="1:23">
      <c r="A211" s="29">
        <v>36</v>
      </c>
      <c r="B211" s="29">
        <v>127.52318573680699</v>
      </c>
      <c r="C211" s="29">
        <v>37.2703673847708</v>
      </c>
      <c r="D211" s="12">
        <v>44849</v>
      </c>
      <c r="E211" s="7">
        <v>44723</v>
      </c>
      <c r="F211" s="13">
        <v>2018</v>
      </c>
      <c r="G211" s="13">
        <v>2512</v>
      </c>
      <c r="H211" s="13">
        <v>2743</v>
      </c>
      <c r="I211" s="13">
        <v>3292</v>
      </c>
      <c r="J211" s="13">
        <v>4798</v>
      </c>
      <c r="K211" s="13">
        <v>5179</v>
      </c>
      <c r="L211" s="13">
        <v>5092</v>
      </c>
      <c r="M211" s="13">
        <v>4373</v>
      </c>
      <c r="N211" s="13">
        <v>3280</v>
      </c>
      <c r="O211" s="5">
        <f t="shared" si="11"/>
        <v>0.29980855137204848</v>
      </c>
      <c r="P211" s="5">
        <f t="shared" si="12"/>
        <v>4.2176296921130323E-4</v>
      </c>
      <c r="W211" s="20">
        <v>0.86</v>
      </c>
    </row>
    <row r="212" spans="1:23">
      <c r="A212" s="29">
        <v>37</v>
      </c>
      <c r="B212" s="29">
        <v>127.52117556421101</v>
      </c>
      <c r="C212" s="29">
        <v>37.2691517508608</v>
      </c>
      <c r="D212" s="12">
        <v>44849</v>
      </c>
      <c r="E212" s="7">
        <v>44713</v>
      </c>
      <c r="F212" s="13">
        <v>2259</v>
      </c>
      <c r="G212" s="13">
        <v>2727</v>
      </c>
      <c r="H212" s="13">
        <v>3034</v>
      </c>
      <c r="I212" s="13">
        <v>3478</v>
      </c>
      <c r="J212" s="13">
        <v>4361</v>
      </c>
      <c r="K212" s="13">
        <v>4629</v>
      </c>
      <c r="L212" s="13">
        <v>4674</v>
      </c>
      <c r="M212" s="13">
        <v>4577</v>
      </c>
      <c r="N212" s="13">
        <v>3599</v>
      </c>
      <c r="O212" s="5">
        <f t="shared" si="11"/>
        <v>0.21276595744680851</v>
      </c>
      <c r="P212" s="5">
        <f t="shared" si="12"/>
        <v>4.6617161716171619E-2</v>
      </c>
      <c r="W212" s="20">
        <v>0.85</v>
      </c>
    </row>
    <row r="213" spans="1:23">
      <c r="A213" s="29">
        <v>37</v>
      </c>
      <c r="B213" s="29">
        <v>127.52117556421101</v>
      </c>
      <c r="C213" s="29">
        <v>37.2691517508608</v>
      </c>
      <c r="D213" s="12">
        <v>44849</v>
      </c>
      <c r="E213" s="7">
        <v>44828</v>
      </c>
      <c r="F213" s="13">
        <v>2564</v>
      </c>
      <c r="G213" s="13">
        <v>3347</v>
      </c>
      <c r="H213" s="13">
        <v>4222</v>
      </c>
      <c r="I213" s="13">
        <v>4645</v>
      </c>
      <c r="J213" s="13">
        <v>4784</v>
      </c>
      <c r="K213" s="13">
        <v>4945</v>
      </c>
      <c r="L213" s="13">
        <v>4911</v>
      </c>
      <c r="M213" s="13">
        <v>6236</v>
      </c>
      <c r="N213" s="13">
        <v>4457</v>
      </c>
      <c r="O213" s="5">
        <f t="shared" si="11"/>
        <v>7.5440709514945803E-2</v>
      </c>
      <c r="P213" s="5">
        <f t="shared" si="12"/>
        <v>0.16634138181007083</v>
      </c>
      <c r="W213" s="20">
        <v>0.85</v>
      </c>
    </row>
    <row r="214" spans="1:23">
      <c r="A214" s="29">
        <v>37</v>
      </c>
      <c r="B214" s="29">
        <v>127.52117556421101</v>
      </c>
      <c r="C214" s="29">
        <v>37.2691517508608</v>
      </c>
      <c r="D214" s="12">
        <v>44849</v>
      </c>
      <c r="E214" s="7">
        <v>44853</v>
      </c>
      <c r="F214" s="13">
        <v>2735</v>
      </c>
      <c r="G214" s="13">
        <v>3456</v>
      </c>
      <c r="H214" s="13">
        <v>4111</v>
      </c>
      <c r="I214" s="13">
        <v>4570</v>
      </c>
      <c r="J214" s="13">
        <v>4686</v>
      </c>
      <c r="K214" s="13">
        <v>4826</v>
      </c>
      <c r="L214" s="13">
        <v>4922</v>
      </c>
      <c r="M214" s="13">
        <v>5863</v>
      </c>
      <c r="N214" s="13">
        <v>4605</v>
      </c>
      <c r="O214" s="5">
        <f t="shared" si="11"/>
        <v>8.9781910771615195E-2</v>
      </c>
      <c r="P214" s="5">
        <f t="shared" si="12"/>
        <v>0.13141625545913449</v>
      </c>
      <c r="W214" s="20">
        <v>0.85</v>
      </c>
    </row>
    <row r="215" spans="1:23">
      <c r="A215" s="29">
        <v>37</v>
      </c>
      <c r="B215" s="29">
        <v>127.52117556421101</v>
      </c>
      <c r="C215" s="29">
        <v>37.2691517508608</v>
      </c>
      <c r="D215" s="12">
        <v>44849</v>
      </c>
      <c r="E215" s="7">
        <v>44858</v>
      </c>
      <c r="F215" s="13">
        <v>12396</v>
      </c>
      <c r="G215" s="13">
        <v>11644</v>
      </c>
      <c r="H215" s="13">
        <v>11204</v>
      </c>
      <c r="I215" s="13">
        <v>11678</v>
      </c>
      <c r="J215" s="13">
        <v>11437</v>
      </c>
      <c r="K215" s="13">
        <v>11196</v>
      </c>
      <c r="L215" s="13">
        <v>10967</v>
      </c>
      <c r="M215" s="13">
        <v>8784</v>
      </c>
      <c r="N215" s="13">
        <v>7745</v>
      </c>
      <c r="O215" s="5">
        <f t="shared" si="11"/>
        <v>-1.0689639619322538E-2</v>
      </c>
      <c r="P215" s="5">
        <f t="shared" si="12"/>
        <v>-7.7852875366196853E-2</v>
      </c>
      <c r="W215" s="20">
        <v>0.85</v>
      </c>
    </row>
    <row r="216" spans="1:23">
      <c r="A216" s="29">
        <v>37</v>
      </c>
      <c r="B216" s="29">
        <v>127.52117556421101</v>
      </c>
      <c r="C216" s="29">
        <v>37.2691517508608</v>
      </c>
      <c r="D216" s="12">
        <v>44849</v>
      </c>
      <c r="E216" s="7">
        <v>44863</v>
      </c>
      <c r="F216" s="13">
        <v>2965</v>
      </c>
      <c r="G216" s="13">
        <v>3716</v>
      </c>
      <c r="H216" s="13">
        <v>4331</v>
      </c>
      <c r="I216" s="13">
        <v>4813</v>
      </c>
      <c r="J216" s="13">
        <v>4877</v>
      </c>
      <c r="K216" s="13">
        <v>5020</v>
      </c>
      <c r="L216" s="13">
        <v>5104</v>
      </c>
      <c r="M216" s="13">
        <v>6288</v>
      </c>
      <c r="N216" s="13">
        <v>5023</v>
      </c>
      <c r="O216" s="5">
        <f t="shared" si="11"/>
        <v>8.1928987811340753E-2</v>
      </c>
      <c r="P216" s="5">
        <f t="shared" si="12"/>
        <v>0.13645119863013699</v>
      </c>
      <c r="W216" s="20">
        <v>0.85</v>
      </c>
    </row>
    <row r="217" spans="1:23">
      <c r="A217" s="29">
        <v>37</v>
      </c>
      <c r="B217" s="29">
        <v>127.52117556421101</v>
      </c>
      <c r="C217" s="29">
        <v>37.2691517508608</v>
      </c>
      <c r="D217" s="12">
        <v>44849</v>
      </c>
      <c r="E217" s="7">
        <v>44723</v>
      </c>
      <c r="F217" s="13">
        <v>2178</v>
      </c>
      <c r="G217" s="13">
        <v>2643</v>
      </c>
      <c r="H217" s="13">
        <v>2861</v>
      </c>
      <c r="I217" s="13">
        <v>3284</v>
      </c>
      <c r="J217" s="13">
        <v>4394</v>
      </c>
      <c r="K217" s="13">
        <v>4732</v>
      </c>
      <c r="L217" s="13">
        <v>4761</v>
      </c>
      <c r="M217" s="13">
        <v>4498</v>
      </c>
      <c r="N217" s="13">
        <v>3400</v>
      </c>
      <c r="O217" s="5">
        <f t="shared" si="11"/>
        <v>0.24927840461821044</v>
      </c>
      <c r="P217" s="5">
        <f t="shared" si="12"/>
        <v>2.9374737725556023E-2</v>
      </c>
      <c r="W217" s="20">
        <v>0.85</v>
      </c>
    </row>
    <row r="218" spans="1:23">
      <c r="A218" s="29">
        <v>38</v>
      </c>
      <c r="B218" s="29">
        <v>127.520322207893</v>
      </c>
      <c r="C218" s="29">
        <v>37.269490448026801</v>
      </c>
      <c r="D218" s="12">
        <v>44849</v>
      </c>
      <c r="E218" s="7">
        <v>44713</v>
      </c>
      <c r="F218" s="13">
        <v>2002</v>
      </c>
      <c r="G218" s="13">
        <v>2510</v>
      </c>
      <c r="H218" s="13">
        <v>3048</v>
      </c>
      <c r="I218" s="13">
        <v>3424</v>
      </c>
      <c r="J218" s="13">
        <v>4281</v>
      </c>
      <c r="K218" s="13">
        <v>4546</v>
      </c>
      <c r="L218" s="13">
        <v>4498</v>
      </c>
      <c r="M218" s="13">
        <v>4401</v>
      </c>
      <c r="N218" s="13">
        <v>3463</v>
      </c>
      <c r="O218" s="5">
        <f t="shared" si="11"/>
        <v>0.1921547839915187</v>
      </c>
      <c r="P218" s="5">
        <f t="shared" si="12"/>
        <v>6.8033550792171479E-2</v>
      </c>
      <c r="W218" s="20">
        <v>1.08</v>
      </c>
    </row>
    <row r="219" spans="1:23">
      <c r="A219" s="14">
        <v>38</v>
      </c>
      <c r="B219" s="14">
        <v>127.520322207893</v>
      </c>
      <c r="C219" s="14">
        <v>37.269490448026801</v>
      </c>
      <c r="D219" s="12">
        <v>44849</v>
      </c>
      <c r="E219" s="7">
        <v>44828</v>
      </c>
      <c r="F219" s="13">
        <v>1955</v>
      </c>
      <c r="G219" s="13">
        <v>2645</v>
      </c>
      <c r="H219" s="13">
        <v>3688</v>
      </c>
      <c r="I219" s="13">
        <v>4126</v>
      </c>
      <c r="J219" s="13">
        <v>4233</v>
      </c>
      <c r="K219" s="13">
        <v>4371</v>
      </c>
      <c r="L219" s="13">
        <v>4417</v>
      </c>
      <c r="M219" s="13">
        <v>5532</v>
      </c>
      <c r="N219" s="13">
        <v>4065</v>
      </c>
      <c r="O219" s="5">
        <f t="shared" si="11"/>
        <v>8.9944478716841456E-2</v>
      </c>
      <c r="P219" s="5">
        <f t="shared" si="12"/>
        <v>0.18265777321703439</v>
      </c>
      <c r="W219" s="20">
        <v>1.08</v>
      </c>
    </row>
    <row r="220" spans="1:23">
      <c r="A220" s="14">
        <v>38</v>
      </c>
      <c r="B220" s="14">
        <v>127.520322207893</v>
      </c>
      <c r="C220" s="14">
        <v>37.269490448026801</v>
      </c>
      <c r="D220" s="12">
        <v>44849</v>
      </c>
      <c r="E220" s="7">
        <v>44853</v>
      </c>
      <c r="F220" s="13">
        <v>2119</v>
      </c>
      <c r="G220" s="13">
        <v>2829</v>
      </c>
      <c r="H220" s="13">
        <v>3799</v>
      </c>
      <c r="I220" s="13">
        <v>4260</v>
      </c>
      <c r="J220" s="13">
        <v>4440</v>
      </c>
      <c r="K220" s="13">
        <v>4565</v>
      </c>
      <c r="L220" s="13">
        <v>4580</v>
      </c>
      <c r="M220" s="13">
        <v>5555</v>
      </c>
      <c r="N220" s="13">
        <v>4323</v>
      </c>
      <c r="O220" s="5">
        <f t="shared" si="11"/>
        <v>9.3209213509965388E-2</v>
      </c>
      <c r="P220" s="5">
        <f t="shared" si="12"/>
        <v>0.1653896467949916</v>
      </c>
      <c r="W220" s="20">
        <v>1.08</v>
      </c>
    </row>
    <row r="221" spans="1:23">
      <c r="A221" s="14">
        <v>38</v>
      </c>
      <c r="B221" s="14">
        <v>127.520322207893</v>
      </c>
      <c r="C221" s="14">
        <v>37.269490448026801</v>
      </c>
      <c r="D221" s="12">
        <v>44849</v>
      </c>
      <c r="E221" s="7">
        <v>44858</v>
      </c>
      <c r="F221" s="13">
        <v>12660</v>
      </c>
      <c r="G221" s="13">
        <v>11755</v>
      </c>
      <c r="H221" s="13">
        <v>11099</v>
      </c>
      <c r="I221" s="13">
        <v>11075</v>
      </c>
      <c r="J221" s="13">
        <v>10614</v>
      </c>
      <c r="K221" s="13">
        <v>10149</v>
      </c>
      <c r="L221" s="13">
        <v>9667</v>
      </c>
      <c r="M221" s="13">
        <v>7523</v>
      </c>
      <c r="N221" s="13">
        <v>5801</v>
      </c>
      <c r="O221" s="5">
        <f t="shared" si="11"/>
        <v>-6.895887508427237E-2</v>
      </c>
      <c r="P221" s="5">
        <f t="shared" si="12"/>
        <v>-9.0478399960927006E-2</v>
      </c>
      <c r="W221" s="20">
        <v>1.08</v>
      </c>
    </row>
    <row r="222" spans="1:23">
      <c r="A222" s="14">
        <v>38</v>
      </c>
      <c r="B222" s="14">
        <v>127.520322207893</v>
      </c>
      <c r="C222" s="14">
        <v>37.269490448026801</v>
      </c>
      <c r="D222" s="12">
        <v>44849</v>
      </c>
      <c r="E222" s="7">
        <v>44863</v>
      </c>
      <c r="F222" s="13">
        <v>2265</v>
      </c>
      <c r="G222" s="13">
        <v>2978</v>
      </c>
      <c r="H222" s="13">
        <v>3906</v>
      </c>
      <c r="I222" s="13">
        <v>4351</v>
      </c>
      <c r="J222" s="13">
        <v>4542</v>
      </c>
      <c r="K222" s="13">
        <v>4693</v>
      </c>
      <c r="L222" s="13">
        <v>4673</v>
      </c>
      <c r="M222" s="13">
        <v>5890</v>
      </c>
      <c r="N222" s="13">
        <v>4666</v>
      </c>
      <c r="O222" s="5">
        <f t="shared" si="11"/>
        <v>8.940435948245716E-2</v>
      </c>
      <c r="P222" s="5">
        <f t="shared" si="12"/>
        <v>0.17079000836620056</v>
      </c>
      <c r="W222" s="20">
        <v>1.08</v>
      </c>
    </row>
    <row r="223" spans="1:23">
      <c r="A223" s="14">
        <v>38</v>
      </c>
      <c r="B223" s="14">
        <v>127.520322207893</v>
      </c>
      <c r="C223" s="14">
        <v>37.269490448026801</v>
      </c>
      <c r="D223" s="12">
        <v>44849</v>
      </c>
      <c r="E223" s="7">
        <v>44723</v>
      </c>
      <c r="F223" s="13">
        <v>1810</v>
      </c>
      <c r="G223" s="13">
        <v>2237</v>
      </c>
      <c r="H223" s="13">
        <v>2575</v>
      </c>
      <c r="I223" s="13">
        <v>3045</v>
      </c>
      <c r="J223" s="13">
        <v>4389</v>
      </c>
      <c r="K223" s="13">
        <v>4777</v>
      </c>
      <c r="L223" s="13">
        <v>4708</v>
      </c>
      <c r="M223" s="13">
        <v>4151</v>
      </c>
      <c r="N223" s="13">
        <v>3112</v>
      </c>
      <c r="O223" s="5">
        <f t="shared" si="11"/>
        <v>0.29287381573527393</v>
      </c>
      <c r="P223" s="5">
        <f t="shared" si="12"/>
        <v>1.5705225007550588E-2</v>
      </c>
      <c r="W223" s="20">
        <v>1.08</v>
      </c>
    </row>
    <row r="224" spans="1:23">
      <c r="A224" s="14">
        <v>39</v>
      </c>
      <c r="B224" s="14">
        <v>127.51941827237501</v>
      </c>
      <c r="C224" s="14">
        <v>37.2728454480268</v>
      </c>
      <c r="D224" s="12">
        <v>44849</v>
      </c>
      <c r="E224" s="7">
        <v>44713</v>
      </c>
      <c r="F224" s="13">
        <v>2114</v>
      </c>
      <c r="G224" s="13">
        <v>2595</v>
      </c>
      <c r="H224" s="13">
        <v>2964</v>
      </c>
      <c r="I224" s="13">
        <v>3382</v>
      </c>
      <c r="J224" s="13">
        <v>4383</v>
      </c>
      <c r="K224" s="13">
        <v>4682</v>
      </c>
      <c r="L224" s="13">
        <v>4680</v>
      </c>
      <c r="M224" s="13">
        <v>4444</v>
      </c>
      <c r="N224" s="13">
        <v>3438</v>
      </c>
      <c r="O224" s="5">
        <f t="shared" si="11"/>
        <v>0.22448979591836735</v>
      </c>
      <c r="P224" s="5">
        <f t="shared" si="12"/>
        <v>4.3233347415856924E-2</v>
      </c>
      <c r="W224" s="20">
        <v>0.88</v>
      </c>
    </row>
    <row r="225" spans="1:23">
      <c r="A225" s="14">
        <v>39</v>
      </c>
      <c r="B225" s="14">
        <v>127.51941827237501</v>
      </c>
      <c r="C225" s="14">
        <v>37.2728454480268</v>
      </c>
      <c r="D225" s="12">
        <v>44849</v>
      </c>
      <c r="E225" s="7">
        <v>44828</v>
      </c>
      <c r="F225" s="13">
        <v>2286</v>
      </c>
      <c r="G225" s="13">
        <v>2980</v>
      </c>
      <c r="H225" s="13">
        <v>3665</v>
      </c>
      <c r="I225" s="13">
        <v>4194</v>
      </c>
      <c r="J225" s="13">
        <v>4672</v>
      </c>
      <c r="K225" s="13">
        <v>4897</v>
      </c>
      <c r="L225" s="13">
        <v>4922</v>
      </c>
      <c r="M225" s="13">
        <v>5611</v>
      </c>
      <c r="N225" s="13">
        <v>4216</v>
      </c>
      <c r="O225" s="5">
        <f t="shared" si="11"/>
        <v>0.14638406894142308</v>
      </c>
      <c r="P225" s="5">
        <f t="shared" si="12"/>
        <v>0.12545498665372481</v>
      </c>
      <c r="W225" s="20">
        <v>0.88</v>
      </c>
    </row>
    <row r="226" spans="1:23">
      <c r="A226" s="14">
        <v>39</v>
      </c>
      <c r="B226" s="14">
        <v>127.51941827237501</v>
      </c>
      <c r="C226" s="14">
        <v>37.2728454480268</v>
      </c>
      <c r="D226" s="12">
        <v>44849</v>
      </c>
      <c r="E226" s="7">
        <v>44853</v>
      </c>
      <c r="F226" s="13">
        <v>2335</v>
      </c>
      <c r="G226" s="13">
        <v>3010</v>
      </c>
      <c r="H226" s="13">
        <v>3657</v>
      </c>
      <c r="I226" s="13">
        <v>4076</v>
      </c>
      <c r="J226" s="13">
        <v>4410</v>
      </c>
      <c r="K226" s="13">
        <v>4576</v>
      </c>
      <c r="L226" s="13">
        <v>4657</v>
      </c>
      <c r="M226" s="13">
        <v>5427</v>
      </c>
      <c r="N226" s="13">
        <v>4258</v>
      </c>
      <c r="O226" s="5">
        <f t="shared" si="11"/>
        <v>0.12027904738994467</v>
      </c>
      <c r="P226" s="5">
        <f t="shared" si="12"/>
        <v>0.1301318736003981</v>
      </c>
      <c r="W226" s="20">
        <v>0.88</v>
      </c>
    </row>
    <row r="227" spans="1:23">
      <c r="A227" s="14">
        <v>39</v>
      </c>
      <c r="B227" s="14">
        <v>127.51941827237501</v>
      </c>
      <c r="C227" s="14">
        <v>37.2728454480268</v>
      </c>
      <c r="D227" s="12">
        <v>44849</v>
      </c>
      <c r="E227" s="7">
        <v>44858</v>
      </c>
      <c r="F227" s="13">
        <v>9164</v>
      </c>
      <c r="G227" s="13">
        <v>8743</v>
      </c>
      <c r="H227" s="13">
        <v>8748</v>
      </c>
      <c r="I227" s="13">
        <v>9109</v>
      </c>
      <c r="J227" s="13">
        <v>9073</v>
      </c>
      <c r="K227" s="13">
        <v>9023</v>
      </c>
      <c r="L227" s="13">
        <v>8977</v>
      </c>
      <c r="M227" s="13">
        <v>6866</v>
      </c>
      <c r="N227" s="13">
        <v>6537</v>
      </c>
      <c r="O227" s="5">
        <f t="shared" si="11"/>
        <v>1.2919605077574049E-2</v>
      </c>
      <c r="P227" s="5">
        <f t="shared" si="12"/>
        <v>-7.4862983261739E-2</v>
      </c>
      <c r="W227" s="20">
        <v>0.88</v>
      </c>
    </row>
    <row r="228" spans="1:23">
      <c r="A228" s="14">
        <v>39</v>
      </c>
      <c r="B228" s="14">
        <v>127.51941827237501</v>
      </c>
      <c r="C228" s="14">
        <v>37.2728454480268</v>
      </c>
      <c r="D228" s="12">
        <v>44849</v>
      </c>
      <c r="E228" s="7">
        <v>44863</v>
      </c>
      <c r="F228" s="13">
        <v>2459</v>
      </c>
      <c r="G228" s="13">
        <v>3120</v>
      </c>
      <c r="H228" s="13">
        <v>3781</v>
      </c>
      <c r="I228" s="13">
        <v>4336</v>
      </c>
      <c r="J228" s="13">
        <v>4531</v>
      </c>
      <c r="K228" s="13">
        <v>4706</v>
      </c>
      <c r="L228" s="13">
        <v>4810</v>
      </c>
      <c r="M228" s="13">
        <v>5708</v>
      </c>
      <c r="N228" s="13">
        <v>4537</v>
      </c>
      <c r="O228" s="5">
        <f t="shared" si="11"/>
        <v>0.11977651030147829</v>
      </c>
      <c r="P228" s="5">
        <f t="shared" si="12"/>
        <v>0.13247404224847834</v>
      </c>
      <c r="W228" s="20">
        <v>0.88</v>
      </c>
    </row>
    <row r="229" spans="1:23">
      <c r="A229" s="14">
        <v>39</v>
      </c>
      <c r="B229" s="14">
        <v>127.51941827237501</v>
      </c>
      <c r="C229" s="14">
        <v>37.2728454480268</v>
      </c>
      <c r="D229" s="12">
        <v>44849</v>
      </c>
      <c r="E229" s="7">
        <v>44723</v>
      </c>
      <c r="F229" s="13">
        <v>2009</v>
      </c>
      <c r="G229" s="13">
        <v>2507</v>
      </c>
      <c r="H229" s="13">
        <v>2701</v>
      </c>
      <c r="I229" s="13">
        <v>3331</v>
      </c>
      <c r="J229" s="13">
        <v>4980</v>
      </c>
      <c r="K229" s="13">
        <v>5581</v>
      </c>
      <c r="L229" s="13">
        <v>5578</v>
      </c>
      <c r="M229" s="13">
        <v>4545</v>
      </c>
      <c r="N229" s="13">
        <v>3379</v>
      </c>
      <c r="O229" s="5">
        <f t="shared" si="11"/>
        <v>0.34750573740789953</v>
      </c>
      <c r="P229" s="5">
        <f t="shared" si="12"/>
        <v>-2.2989280657992314E-2</v>
      </c>
      <c r="W229" s="20">
        <v>0.88</v>
      </c>
    </row>
    <row r="230" spans="1:23">
      <c r="A230" s="14">
        <v>40</v>
      </c>
      <c r="B230" s="14">
        <v>127.518856947587</v>
      </c>
      <c r="C230" s="14">
        <v>37.273386113560399</v>
      </c>
      <c r="D230" s="12">
        <v>44849</v>
      </c>
      <c r="E230" s="7">
        <v>44713</v>
      </c>
      <c r="F230" s="13">
        <v>2531</v>
      </c>
      <c r="G230" s="13">
        <v>3078</v>
      </c>
      <c r="H230" s="13">
        <v>3491</v>
      </c>
      <c r="I230" s="13">
        <v>3891</v>
      </c>
      <c r="J230" s="13">
        <v>4515</v>
      </c>
      <c r="K230" s="13">
        <v>4647</v>
      </c>
      <c r="L230" s="13">
        <v>4679</v>
      </c>
      <c r="M230" s="13">
        <v>4939</v>
      </c>
      <c r="N230" s="13">
        <v>3824</v>
      </c>
      <c r="O230" s="5">
        <f t="shared" si="11"/>
        <v>0.14541003671970623</v>
      </c>
      <c r="P230" s="5">
        <f t="shared" si="12"/>
        <v>7.8005115089514063E-2</v>
      </c>
      <c r="W230" s="20">
        <v>0.69</v>
      </c>
    </row>
    <row r="231" spans="1:23">
      <c r="A231" s="14">
        <v>40</v>
      </c>
      <c r="B231" s="14">
        <v>127.518856947587</v>
      </c>
      <c r="C231" s="14">
        <v>37.273386113560399</v>
      </c>
      <c r="D231" s="12">
        <v>44849</v>
      </c>
      <c r="E231" s="7">
        <v>44828</v>
      </c>
      <c r="F231" s="13">
        <v>2848</v>
      </c>
      <c r="G231" s="13">
        <v>3645</v>
      </c>
      <c r="H231" s="13">
        <v>4430</v>
      </c>
      <c r="I231" s="13">
        <v>4922</v>
      </c>
      <c r="J231" s="13">
        <v>5066</v>
      </c>
      <c r="K231" s="13">
        <v>5192</v>
      </c>
      <c r="L231" s="13">
        <v>5266</v>
      </c>
      <c r="M231" s="13">
        <v>6532</v>
      </c>
      <c r="N231" s="13">
        <v>4584</v>
      </c>
      <c r="O231" s="5">
        <f t="shared" si="11"/>
        <v>8.6221122112211224E-2</v>
      </c>
      <c r="P231" s="5">
        <f t="shared" si="12"/>
        <v>0.14929754665548334</v>
      </c>
      <c r="W231" s="20">
        <v>0.69</v>
      </c>
    </row>
    <row r="232" spans="1:23">
      <c r="A232" s="14">
        <v>40</v>
      </c>
      <c r="B232" s="14">
        <v>127.518856947587</v>
      </c>
      <c r="C232" s="14">
        <v>37.273386113560399</v>
      </c>
      <c r="D232" s="12">
        <v>44849</v>
      </c>
      <c r="E232" s="7">
        <v>44853</v>
      </c>
      <c r="F232" s="13">
        <v>2383</v>
      </c>
      <c r="G232" s="13">
        <v>2999</v>
      </c>
      <c r="H232" s="13">
        <v>3457</v>
      </c>
      <c r="I232" s="13">
        <v>3988</v>
      </c>
      <c r="J232" s="13">
        <v>4276</v>
      </c>
      <c r="K232" s="13">
        <v>4430</v>
      </c>
      <c r="L232" s="13">
        <v>4500</v>
      </c>
      <c r="M232" s="13">
        <v>5067</v>
      </c>
      <c r="N232" s="13">
        <v>3719</v>
      </c>
      <c r="O232" s="5">
        <f t="shared" si="11"/>
        <v>0.13107955259519918</v>
      </c>
      <c r="P232" s="5">
        <f t="shared" si="12"/>
        <v>0.10651002790939183</v>
      </c>
      <c r="W232" s="20">
        <v>0.69</v>
      </c>
    </row>
    <row r="233" spans="1:23">
      <c r="A233" s="14">
        <v>40</v>
      </c>
      <c r="B233" s="14">
        <v>127.518856947587</v>
      </c>
      <c r="C233" s="14">
        <v>37.273386113560399</v>
      </c>
      <c r="D233" s="12">
        <v>44849</v>
      </c>
      <c r="E233" s="7">
        <v>44858</v>
      </c>
      <c r="F233" s="13">
        <v>8039</v>
      </c>
      <c r="G233" s="13">
        <v>7617</v>
      </c>
      <c r="H233" s="13">
        <v>7376</v>
      </c>
      <c r="I233" s="13">
        <v>7639</v>
      </c>
      <c r="J233" s="13">
        <v>7535</v>
      </c>
      <c r="K233" s="13">
        <v>7459</v>
      </c>
      <c r="L233" s="13">
        <v>7400</v>
      </c>
      <c r="M233" s="13">
        <v>4693</v>
      </c>
      <c r="N233" s="13">
        <v>3801</v>
      </c>
      <c r="O233" s="5">
        <f t="shared" si="11"/>
        <v>1.6242555495397943E-3</v>
      </c>
      <c r="P233" s="5">
        <f t="shared" si="12"/>
        <v>-0.12250981532645049</v>
      </c>
      <c r="W233" s="20">
        <v>0.69</v>
      </c>
    </row>
    <row r="234" spans="1:23">
      <c r="A234" s="14">
        <v>40</v>
      </c>
      <c r="B234" s="14">
        <v>127.518856947587</v>
      </c>
      <c r="C234" s="14">
        <v>37.273386113560399</v>
      </c>
      <c r="D234" s="12">
        <v>44849</v>
      </c>
      <c r="E234" s="7">
        <v>44863</v>
      </c>
      <c r="F234" s="13">
        <v>2524</v>
      </c>
      <c r="G234" s="13">
        <v>3214</v>
      </c>
      <c r="H234" s="13">
        <v>3587</v>
      </c>
      <c r="I234" s="13">
        <v>4142</v>
      </c>
      <c r="J234" s="13">
        <v>4464</v>
      </c>
      <c r="K234" s="13">
        <v>4572</v>
      </c>
      <c r="L234" s="13">
        <v>4634</v>
      </c>
      <c r="M234" s="13">
        <v>5420</v>
      </c>
      <c r="N234" s="13">
        <v>4072</v>
      </c>
      <c r="O234" s="5">
        <f t="shared" si="11"/>
        <v>0.12735676924948303</v>
      </c>
      <c r="P234" s="5">
        <f t="shared" si="12"/>
        <v>0.11438292607485308</v>
      </c>
      <c r="W234" s="20">
        <v>0.69</v>
      </c>
    </row>
    <row r="235" spans="1:23">
      <c r="A235" s="14">
        <v>40</v>
      </c>
      <c r="B235" s="14">
        <v>127.518856947587</v>
      </c>
      <c r="C235" s="14">
        <v>37.273386113560399</v>
      </c>
      <c r="D235" s="12">
        <v>44849</v>
      </c>
      <c r="E235" s="7">
        <v>44723</v>
      </c>
      <c r="F235" s="13">
        <v>2185</v>
      </c>
      <c r="G235" s="13">
        <v>2679</v>
      </c>
      <c r="H235" s="13">
        <v>2855</v>
      </c>
      <c r="I235" s="13">
        <v>3396</v>
      </c>
      <c r="J235" s="13">
        <v>4791</v>
      </c>
      <c r="K235" s="13">
        <v>5181</v>
      </c>
      <c r="L235" s="13">
        <v>5157</v>
      </c>
      <c r="M235" s="13">
        <v>4543</v>
      </c>
      <c r="N235" s="13">
        <v>3369</v>
      </c>
      <c r="O235" s="5">
        <f t="shared" si="11"/>
        <v>0.28731902146779831</v>
      </c>
      <c r="P235" s="5">
        <f t="shared" si="12"/>
        <v>3.7991858887381274E-3</v>
      </c>
      <c r="W235" s="20">
        <v>0.69</v>
      </c>
    </row>
    <row r="236" spans="1:23">
      <c r="A236" s="14">
        <v>41</v>
      </c>
      <c r="B236" s="14">
        <v>127.51847889517499</v>
      </c>
      <c r="C236" s="14">
        <v>37.2739530262062</v>
      </c>
      <c r="D236" s="12">
        <v>44849</v>
      </c>
      <c r="E236" s="7">
        <v>44713</v>
      </c>
      <c r="F236" s="13">
        <v>2055</v>
      </c>
      <c r="G236" s="13">
        <v>2478</v>
      </c>
      <c r="H236" s="13">
        <v>2833</v>
      </c>
      <c r="I236" s="13">
        <v>3325</v>
      </c>
      <c r="J236" s="13">
        <v>4183</v>
      </c>
      <c r="K236" s="13">
        <v>4415</v>
      </c>
      <c r="L236" s="13">
        <v>4442</v>
      </c>
      <c r="M236" s="13">
        <v>4314</v>
      </c>
      <c r="N236" s="13">
        <v>3377</v>
      </c>
      <c r="O236" s="5">
        <f t="shared" si="11"/>
        <v>0.22116838487972509</v>
      </c>
      <c r="P236" s="5">
        <f t="shared" si="12"/>
        <v>4.7639988273233659E-2</v>
      </c>
      <c r="W236" s="20">
        <v>0.61</v>
      </c>
    </row>
    <row r="237" spans="1:23">
      <c r="A237" s="14">
        <v>41</v>
      </c>
      <c r="B237" s="14">
        <v>127.51847889517499</v>
      </c>
      <c r="C237" s="14">
        <v>37.2739530262062</v>
      </c>
      <c r="D237" s="12">
        <v>44849</v>
      </c>
      <c r="E237" s="7">
        <v>44828</v>
      </c>
      <c r="F237" s="13">
        <v>2298</v>
      </c>
      <c r="G237" s="13">
        <v>2987</v>
      </c>
      <c r="H237" s="13">
        <v>3815</v>
      </c>
      <c r="I237" s="13">
        <v>4252</v>
      </c>
      <c r="J237" s="13">
        <v>4447</v>
      </c>
      <c r="K237" s="13">
        <v>4627</v>
      </c>
      <c r="L237" s="13">
        <v>4588</v>
      </c>
      <c r="M237" s="13">
        <v>5702</v>
      </c>
      <c r="N237" s="13">
        <v>4152</v>
      </c>
      <c r="O237" s="5">
        <f t="shared" si="11"/>
        <v>9.1990955611091274E-2</v>
      </c>
      <c r="P237" s="5">
        <f t="shared" si="12"/>
        <v>0.16039748826434189</v>
      </c>
      <c r="W237" s="20">
        <v>0.61</v>
      </c>
    </row>
    <row r="238" spans="1:23">
      <c r="A238" s="14">
        <v>41</v>
      </c>
      <c r="B238" s="14">
        <v>127.51847889517499</v>
      </c>
      <c r="C238" s="14">
        <v>37.2739530262062</v>
      </c>
      <c r="D238" s="12">
        <v>44849</v>
      </c>
      <c r="E238" s="7">
        <v>44853</v>
      </c>
      <c r="F238" s="13">
        <v>2350</v>
      </c>
      <c r="G238" s="13">
        <v>2989</v>
      </c>
      <c r="H238" s="13">
        <v>3712</v>
      </c>
      <c r="I238" s="13">
        <v>4172</v>
      </c>
      <c r="J238" s="13">
        <v>4449</v>
      </c>
      <c r="K238" s="13">
        <v>4486</v>
      </c>
      <c r="L238" s="13">
        <v>4638</v>
      </c>
      <c r="M238" s="13">
        <v>5377</v>
      </c>
      <c r="N238" s="13">
        <v>4157</v>
      </c>
      <c r="O238" s="5">
        <f t="shared" si="11"/>
        <v>0.11089820359281437</v>
      </c>
      <c r="P238" s="5">
        <f t="shared" si="12"/>
        <v>0.1306835852460036</v>
      </c>
      <c r="W238" s="20">
        <v>0.61</v>
      </c>
    </row>
    <row r="239" spans="1:23">
      <c r="A239" s="14">
        <v>41</v>
      </c>
      <c r="B239" s="14">
        <v>127.51847889517499</v>
      </c>
      <c r="C239" s="14">
        <v>37.2739530262062</v>
      </c>
      <c r="D239" s="12">
        <v>44849</v>
      </c>
      <c r="E239" s="7">
        <v>44858</v>
      </c>
      <c r="F239" s="13">
        <v>8278</v>
      </c>
      <c r="G239" s="13">
        <v>7985</v>
      </c>
      <c r="H239" s="13">
        <v>7904</v>
      </c>
      <c r="I239" s="13">
        <v>8269</v>
      </c>
      <c r="J239" s="13">
        <v>8202</v>
      </c>
      <c r="K239" s="13">
        <v>8076</v>
      </c>
      <c r="L239" s="13">
        <v>8011</v>
      </c>
      <c r="M239" s="13">
        <v>5603</v>
      </c>
      <c r="N239" s="13">
        <v>4945</v>
      </c>
      <c r="O239" s="5">
        <f t="shared" si="11"/>
        <v>6.7232170907948474E-3</v>
      </c>
      <c r="P239" s="5">
        <f t="shared" si="12"/>
        <v>-9.3368237347294936E-2</v>
      </c>
      <c r="W239" s="20">
        <v>0.61</v>
      </c>
    </row>
    <row r="240" spans="1:23">
      <c r="A240" s="14">
        <v>41</v>
      </c>
      <c r="B240" s="14">
        <v>127.51847889517499</v>
      </c>
      <c r="C240" s="14">
        <v>37.2739530262062</v>
      </c>
      <c r="D240" s="12">
        <v>44849</v>
      </c>
      <c r="E240" s="7">
        <v>44863</v>
      </c>
      <c r="F240" s="13">
        <v>2558</v>
      </c>
      <c r="G240" s="13">
        <v>3227</v>
      </c>
      <c r="H240" s="13">
        <v>3945</v>
      </c>
      <c r="I240" s="13">
        <v>4429</v>
      </c>
      <c r="J240" s="13">
        <v>4565</v>
      </c>
      <c r="K240" s="13">
        <v>4721</v>
      </c>
      <c r="L240" s="13">
        <v>4779</v>
      </c>
      <c r="M240" s="13">
        <v>5801</v>
      </c>
      <c r="N240" s="13">
        <v>4487</v>
      </c>
      <c r="O240" s="5">
        <f t="shared" si="11"/>
        <v>9.5598349381017883E-2</v>
      </c>
      <c r="P240" s="5">
        <f t="shared" si="12"/>
        <v>0.14101738570508693</v>
      </c>
      <c r="W240" s="20">
        <v>0.61</v>
      </c>
    </row>
    <row r="241" spans="1:23">
      <c r="A241" s="14">
        <v>41</v>
      </c>
      <c r="B241" s="14">
        <v>127.51847889517499</v>
      </c>
      <c r="C241" s="14">
        <v>37.2739530262062</v>
      </c>
      <c r="D241" s="12">
        <v>44849</v>
      </c>
      <c r="E241" s="7">
        <v>44723</v>
      </c>
      <c r="F241" s="13">
        <v>1888</v>
      </c>
      <c r="G241" s="13">
        <v>2363</v>
      </c>
      <c r="H241" s="13">
        <v>2505</v>
      </c>
      <c r="I241" s="13">
        <v>3191</v>
      </c>
      <c r="J241" s="13">
        <v>5015</v>
      </c>
      <c r="K241" s="13">
        <v>5571</v>
      </c>
      <c r="L241" s="13">
        <v>5474</v>
      </c>
      <c r="M241" s="13">
        <v>4439</v>
      </c>
      <c r="N241" s="13">
        <v>3235</v>
      </c>
      <c r="O241" s="5">
        <f t="shared" si="11"/>
        <v>0.37210176713873921</v>
      </c>
      <c r="P241" s="5">
        <f t="shared" si="12"/>
        <v>-2.9218509716202993E-2</v>
      </c>
      <c r="W241" s="20">
        <v>0.61</v>
      </c>
    </row>
    <row r="242" spans="1:23">
      <c r="A242" s="14">
        <v>42</v>
      </c>
      <c r="B242" s="14">
        <v>127.52203813444601</v>
      </c>
      <c r="C242" s="14">
        <v>37.269773948458798</v>
      </c>
      <c r="D242" s="12">
        <v>44849</v>
      </c>
      <c r="E242" s="7">
        <v>44713</v>
      </c>
      <c r="F242" s="13">
        <v>2014</v>
      </c>
      <c r="G242" s="13">
        <v>2537</v>
      </c>
      <c r="H242" s="13">
        <v>3112</v>
      </c>
      <c r="I242" s="13">
        <v>3519</v>
      </c>
      <c r="J242" s="13">
        <v>4057</v>
      </c>
      <c r="K242" s="13">
        <v>4202</v>
      </c>
      <c r="L242" s="13">
        <v>4225</v>
      </c>
      <c r="M242" s="13">
        <v>4497</v>
      </c>
      <c r="N242" s="13">
        <v>3533</v>
      </c>
      <c r="O242" s="5">
        <f t="shared" si="11"/>
        <v>0.15169687883331062</v>
      </c>
      <c r="P242" s="5">
        <f t="shared" si="12"/>
        <v>9.8931253610629696E-2</v>
      </c>
      <c r="W242" s="20">
        <v>1.04</v>
      </c>
    </row>
    <row r="243" spans="1:23">
      <c r="A243" s="14">
        <v>42</v>
      </c>
      <c r="B243" s="14">
        <v>127.52203813444601</v>
      </c>
      <c r="C243" s="14">
        <v>37.269773948458798</v>
      </c>
      <c r="D243" s="12">
        <v>44849</v>
      </c>
      <c r="E243" s="7">
        <v>44828</v>
      </c>
      <c r="F243" s="13">
        <v>2039</v>
      </c>
      <c r="G243" s="13">
        <v>2760</v>
      </c>
      <c r="H243" s="13">
        <v>3795</v>
      </c>
      <c r="I243" s="13">
        <v>4265</v>
      </c>
      <c r="J243" s="13">
        <v>4406</v>
      </c>
      <c r="K243" s="13">
        <v>4561</v>
      </c>
      <c r="L243" s="13">
        <v>4592</v>
      </c>
      <c r="M243" s="13">
        <v>5783</v>
      </c>
      <c r="N243" s="13">
        <v>4300</v>
      </c>
      <c r="O243" s="5">
        <f t="shared" si="11"/>
        <v>9.502801955407178E-2</v>
      </c>
      <c r="P243" s="5">
        <f t="shared" si="12"/>
        <v>0.18181257326176814</v>
      </c>
      <c r="W243" s="20">
        <v>1.04</v>
      </c>
    </row>
    <row r="244" spans="1:23">
      <c r="A244" s="14">
        <v>42</v>
      </c>
      <c r="B244" s="14">
        <v>127.52203813444601</v>
      </c>
      <c r="C244" s="14">
        <v>37.269773948458798</v>
      </c>
      <c r="D244" s="12">
        <v>44849</v>
      </c>
      <c r="E244" s="7">
        <v>44853</v>
      </c>
      <c r="F244" s="13">
        <v>2184</v>
      </c>
      <c r="G244" s="13">
        <v>2933</v>
      </c>
      <c r="H244" s="13">
        <v>3834</v>
      </c>
      <c r="I244" s="13">
        <v>4296</v>
      </c>
      <c r="J244" s="13">
        <v>4478</v>
      </c>
      <c r="K244" s="13">
        <v>4640</v>
      </c>
      <c r="L244" s="13">
        <v>4640</v>
      </c>
      <c r="M244" s="13">
        <v>5546</v>
      </c>
      <c r="N244" s="13">
        <v>4384</v>
      </c>
      <c r="O244" s="5">
        <f t="shared" si="11"/>
        <v>9.5114467783809303E-2</v>
      </c>
      <c r="P244" s="5">
        <f t="shared" si="12"/>
        <v>0.15773882991853863</v>
      </c>
      <c r="W244" s="20">
        <v>1.04</v>
      </c>
    </row>
    <row r="245" spans="1:23">
      <c r="A245" s="14">
        <v>42</v>
      </c>
      <c r="B245" s="14">
        <v>127.52203813444601</v>
      </c>
      <c r="C245" s="14">
        <v>37.269773948458798</v>
      </c>
      <c r="D245" s="12">
        <v>44849</v>
      </c>
      <c r="E245" s="7">
        <v>44858</v>
      </c>
      <c r="F245" s="13">
        <v>10344</v>
      </c>
      <c r="G245" s="13">
        <v>10020</v>
      </c>
      <c r="H245" s="13">
        <v>9814</v>
      </c>
      <c r="I245" s="13">
        <v>10180</v>
      </c>
      <c r="J245" s="13">
        <v>10024</v>
      </c>
      <c r="K245" s="13">
        <v>9845</v>
      </c>
      <c r="L245" s="13">
        <v>9662</v>
      </c>
      <c r="M245" s="13">
        <v>7562</v>
      </c>
      <c r="N245" s="13">
        <v>6556</v>
      </c>
      <c r="O245" s="5">
        <f t="shared" si="11"/>
        <v>-7.8044773054015198E-3</v>
      </c>
      <c r="P245" s="5">
        <f t="shared" si="12"/>
        <v>-7.035471617355947E-2</v>
      </c>
      <c r="W245" s="20">
        <v>1.04</v>
      </c>
    </row>
    <row r="246" spans="1:23">
      <c r="A246" s="14">
        <v>42</v>
      </c>
      <c r="B246" s="14">
        <v>127.52203813444601</v>
      </c>
      <c r="C246" s="14">
        <v>37.269773948458798</v>
      </c>
      <c r="D246" s="12">
        <v>44849</v>
      </c>
      <c r="E246" s="7">
        <v>44863</v>
      </c>
      <c r="F246" s="13">
        <v>2345</v>
      </c>
      <c r="G246" s="13">
        <v>3166</v>
      </c>
      <c r="H246" s="13">
        <v>3965</v>
      </c>
      <c r="I246" s="13">
        <v>4487</v>
      </c>
      <c r="J246" s="13">
        <v>4575</v>
      </c>
      <c r="K246" s="13">
        <v>4840</v>
      </c>
      <c r="L246" s="13">
        <v>4741</v>
      </c>
      <c r="M246" s="13">
        <v>5903</v>
      </c>
      <c r="N246" s="13">
        <v>4763</v>
      </c>
      <c r="O246" s="5">
        <f t="shared" si="11"/>
        <v>8.9133930622559157E-2</v>
      </c>
      <c r="P246" s="5">
        <f t="shared" si="12"/>
        <v>0.16409106995399317</v>
      </c>
      <c r="W246" s="20">
        <v>1.04</v>
      </c>
    </row>
    <row r="247" spans="1:23">
      <c r="A247" s="14">
        <v>42</v>
      </c>
      <c r="B247" s="14">
        <v>127.52203813444601</v>
      </c>
      <c r="C247" s="14">
        <v>37.269773948458798</v>
      </c>
      <c r="D247" s="12">
        <v>44849</v>
      </c>
      <c r="E247" s="7">
        <v>44723</v>
      </c>
      <c r="F247" s="13">
        <v>1904</v>
      </c>
      <c r="G247" s="13">
        <v>2423</v>
      </c>
      <c r="H247" s="13">
        <v>2762</v>
      </c>
      <c r="I247" s="13">
        <v>3338</v>
      </c>
      <c r="J247" s="13">
        <v>4659</v>
      </c>
      <c r="K247" s="13">
        <v>5040</v>
      </c>
      <c r="L247" s="13">
        <v>5046</v>
      </c>
      <c r="M247" s="13">
        <v>4459</v>
      </c>
      <c r="N247" s="13">
        <v>3303</v>
      </c>
      <c r="O247" s="5">
        <f t="shared" si="11"/>
        <v>0.29252049180327871</v>
      </c>
      <c r="P247" s="5">
        <f t="shared" si="12"/>
        <v>1.9123562204502152E-2</v>
      </c>
      <c r="W247" s="20">
        <v>1.04</v>
      </c>
    </row>
    <row r="248" spans="1:23">
      <c r="A248" s="14">
        <v>43</v>
      </c>
      <c r="B248" s="14">
        <v>127.522709628523</v>
      </c>
      <c r="C248" s="14">
        <v>37.269345721392398</v>
      </c>
      <c r="D248" s="12">
        <v>44849</v>
      </c>
      <c r="E248" s="7">
        <v>44713</v>
      </c>
      <c r="F248" s="13">
        <v>1871</v>
      </c>
      <c r="G248" s="13">
        <v>2284</v>
      </c>
      <c r="H248" s="13">
        <v>2759</v>
      </c>
      <c r="I248" s="13">
        <v>3108</v>
      </c>
      <c r="J248" s="13">
        <v>3661</v>
      </c>
      <c r="K248" s="13">
        <v>3812</v>
      </c>
      <c r="L248" s="13">
        <v>3824</v>
      </c>
      <c r="M248" s="13">
        <v>3972</v>
      </c>
      <c r="N248" s="13">
        <v>3180</v>
      </c>
      <c r="O248" s="5">
        <f t="shared" si="11"/>
        <v>0.16178034330852195</v>
      </c>
      <c r="P248" s="5">
        <f t="shared" si="12"/>
        <v>8.337357154353775E-2</v>
      </c>
      <c r="W248" s="20">
        <v>1.04</v>
      </c>
    </row>
    <row r="249" spans="1:23">
      <c r="A249" s="14">
        <v>43</v>
      </c>
      <c r="B249" s="14">
        <v>127.522709628523</v>
      </c>
      <c r="C249" s="14">
        <v>37.269345721392398</v>
      </c>
      <c r="D249" s="12">
        <v>44849</v>
      </c>
      <c r="E249" s="7">
        <v>44828</v>
      </c>
      <c r="F249" s="13">
        <v>1845</v>
      </c>
      <c r="G249" s="13">
        <v>2399</v>
      </c>
      <c r="H249" s="13">
        <v>3221</v>
      </c>
      <c r="I249" s="13">
        <v>3573</v>
      </c>
      <c r="J249" s="13">
        <v>3733</v>
      </c>
      <c r="K249" s="13">
        <v>3856</v>
      </c>
      <c r="L249" s="13">
        <v>3931</v>
      </c>
      <c r="M249" s="13">
        <v>4863</v>
      </c>
      <c r="N249" s="13">
        <v>3791</v>
      </c>
      <c r="O249" s="5">
        <f t="shared" si="11"/>
        <v>9.9272930648769575E-2</v>
      </c>
      <c r="P249" s="5">
        <f t="shared" si="12"/>
        <v>0.16652236652236652</v>
      </c>
      <c r="W249" s="20">
        <v>1.04</v>
      </c>
    </row>
    <row r="250" spans="1:23">
      <c r="A250" s="14">
        <v>43</v>
      </c>
      <c r="B250" s="14">
        <v>127.522709628523</v>
      </c>
      <c r="C250" s="14">
        <v>37.269345721392398</v>
      </c>
      <c r="D250" s="12">
        <v>44849</v>
      </c>
      <c r="E250" s="7">
        <v>44853</v>
      </c>
      <c r="F250" s="13">
        <v>1911</v>
      </c>
      <c r="G250" s="13">
        <v>2462</v>
      </c>
      <c r="H250" s="13">
        <v>3204</v>
      </c>
      <c r="I250" s="13">
        <v>3574</v>
      </c>
      <c r="J250" s="13">
        <v>3717</v>
      </c>
      <c r="K250" s="13">
        <v>3868</v>
      </c>
      <c r="L250" s="13">
        <v>3937</v>
      </c>
      <c r="M250" s="13">
        <v>4895</v>
      </c>
      <c r="N250" s="13">
        <v>3996</v>
      </c>
      <c r="O250" s="5">
        <f t="shared" si="11"/>
        <v>0.10264668813891611</v>
      </c>
      <c r="P250" s="5">
        <f t="shared" si="12"/>
        <v>0.1613967161396716</v>
      </c>
      <c r="W250" s="20">
        <v>1.04</v>
      </c>
    </row>
    <row r="251" spans="1:23">
      <c r="A251" s="14">
        <v>43</v>
      </c>
      <c r="B251" s="14">
        <v>127.522709628523</v>
      </c>
      <c r="C251" s="14">
        <v>37.269345721392398</v>
      </c>
      <c r="D251" s="12">
        <v>44849</v>
      </c>
      <c r="E251" s="7">
        <v>44858</v>
      </c>
      <c r="F251" s="13">
        <v>4439</v>
      </c>
      <c r="G251" s="13">
        <v>4831</v>
      </c>
      <c r="H251" s="13">
        <v>5189</v>
      </c>
      <c r="I251" s="13">
        <v>5763</v>
      </c>
      <c r="J251" s="13">
        <v>6127</v>
      </c>
      <c r="K251" s="13">
        <v>6416</v>
      </c>
      <c r="L251" s="13">
        <v>6793</v>
      </c>
      <c r="M251" s="13">
        <v>4905</v>
      </c>
      <c r="N251" s="13">
        <v>4492</v>
      </c>
      <c r="O251" s="5">
        <f t="shared" si="11"/>
        <v>0.13386746786846937</v>
      </c>
      <c r="P251" s="5">
        <f t="shared" si="12"/>
        <v>-5.3362093219544215E-2</v>
      </c>
      <c r="W251" s="20">
        <v>1.04</v>
      </c>
    </row>
    <row r="252" spans="1:23">
      <c r="A252" s="14">
        <v>43</v>
      </c>
      <c r="B252" s="14">
        <v>127.522709628523</v>
      </c>
      <c r="C252" s="14">
        <v>37.269345721392398</v>
      </c>
      <c r="D252" s="12">
        <v>44849</v>
      </c>
      <c r="E252" s="7">
        <v>44863</v>
      </c>
      <c r="F252" s="13">
        <v>2014</v>
      </c>
      <c r="G252" s="13">
        <v>2612</v>
      </c>
      <c r="H252" s="13">
        <v>3369</v>
      </c>
      <c r="I252" s="13">
        <v>3753</v>
      </c>
      <c r="J252" s="13">
        <v>3875</v>
      </c>
      <c r="K252" s="13">
        <v>3952</v>
      </c>
      <c r="L252" s="13">
        <v>4083</v>
      </c>
      <c r="M252" s="13">
        <v>5140</v>
      </c>
      <c r="N252" s="13">
        <v>4187</v>
      </c>
      <c r="O252" s="5">
        <f t="shared" si="11"/>
        <v>9.5813204508856678E-2</v>
      </c>
      <c r="P252" s="5">
        <f t="shared" si="12"/>
        <v>0.16513761467889909</v>
      </c>
      <c r="W252" s="20">
        <v>1.04</v>
      </c>
    </row>
    <row r="253" spans="1:23">
      <c r="A253" s="14">
        <v>43</v>
      </c>
      <c r="B253" s="14">
        <v>127.522709628523</v>
      </c>
      <c r="C253" s="14">
        <v>37.269345721392398</v>
      </c>
      <c r="D253" s="12">
        <v>44849</v>
      </c>
      <c r="E253" s="7">
        <v>44723</v>
      </c>
      <c r="F253" s="13">
        <v>1735</v>
      </c>
      <c r="G253" s="13">
        <v>2187</v>
      </c>
      <c r="H253" s="13">
        <v>2506</v>
      </c>
      <c r="I253" s="13">
        <v>3029</v>
      </c>
      <c r="J253" s="13">
        <v>4416</v>
      </c>
      <c r="K253" s="13">
        <v>4786</v>
      </c>
      <c r="L253" s="13">
        <v>4836</v>
      </c>
      <c r="M253" s="13">
        <v>4213</v>
      </c>
      <c r="N253" s="13">
        <v>3099</v>
      </c>
      <c r="O253" s="5">
        <f t="shared" si="11"/>
        <v>0.31735222010351405</v>
      </c>
      <c r="P253" s="5">
        <f t="shared" si="12"/>
        <v>1.1136192626034613E-2</v>
      </c>
      <c r="W253" s="20">
        <v>1.04</v>
      </c>
    </row>
    <row r="254" spans="1:23">
      <c r="A254" s="14">
        <v>44</v>
      </c>
      <c r="B254" s="14">
        <v>127.523696</v>
      </c>
      <c r="C254" s="14">
        <v>37.269146464346001</v>
      </c>
      <c r="D254" s="12">
        <v>44849</v>
      </c>
      <c r="E254" s="7">
        <v>44713</v>
      </c>
      <c r="F254" s="13">
        <v>1812</v>
      </c>
      <c r="G254" s="13">
        <v>2199</v>
      </c>
      <c r="H254" s="13">
        <v>2709</v>
      </c>
      <c r="I254" s="13">
        <v>3078</v>
      </c>
      <c r="J254" s="13">
        <v>3515</v>
      </c>
      <c r="K254" s="13">
        <v>3693</v>
      </c>
      <c r="L254" s="13">
        <v>3735</v>
      </c>
      <c r="M254" s="13">
        <v>3755</v>
      </c>
      <c r="N254" s="13">
        <v>3062</v>
      </c>
      <c r="O254" s="5">
        <f t="shared" si="11"/>
        <v>0.15921787709497207</v>
      </c>
      <c r="P254" s="5">
        <f t="shared" si="12"/>
        <v>7.6346682207976024E-2</v>
      </c>
      <c r="W254" s="20">
        <v>0.96</v>
      </c>
    </row>
    <row r="255" spans="1:23">
      <c r="A255" s="14">
        <v>44</v>
      </c>
      <c r="B255" s="14">
        <v>127.523696</v>
      </c>
      <c r="C255" s="14">
        <v>37.269146464346001</v>
      </c>
      <c r="D255" s="12">
        <v>44849</v>
      </c>
      <c r="E255" s="7">
        <v>44828</v>
      </c>
      <c r="F255" s="13">
        <v>1724</v>
      </c>
      <c r="G255" s="13">
        <v>2244</v>
      </c>
      <c r="H255" s="13">
        <v>3124</v>
      </c>
      <c r="I255" s="13">
        <v>3467</v>
      </c>
      <c r="J255" s="13">
        <v>3652</v>
      </c>
      <c r="K255" s="13">
        <v>3805</v>
      </c>
      <c r="L255" s="13">
        <v>3902</v>
      </c>
      <c r="M255" s="13">
        <v>4574</v>
      </c>
      <c r="N255" s="13">
        <v>3662</v>
      </c>
      <c r="O255" s="5">
        <f t="shared" si="11"/>
        <v>0.11073156846000569</v>
      </c>
      <c r="P255" s="5">
        <f t="shared" si="12"/>
        <v>0.15550885619933955</v>
      </c>
      <c r="W255" s="20">
        <v>0.96</v>
      </c>
    </row>
    <row r="256" spans="1:23">
      <c r="A256" s="14">
        <v>44</v>
      </c>
      <c r="B256" s="14">
        <v>127.523696</v>
      </c>
      <c r="C256" s="14">
        <v>37.269146464346001</v>
      </c>
      <c r="D256" s="12">
        <v>44849</v>
      </c>
      <c r="E256" s="7">
        <v>44853</v>
      </c>
      <c r="F256" s="13">
        <v>1843</v>
      </c>
      <c r="G256" s="13">
        <v>2415</v>
      </c>
      <c r="H256" s="13">
        <v>3332</v>
      </c>
      <c r="I256" s="13">
        <v>3744</v>
      </c>
      <c r="J256" s="13">
        <v>3952</v>
      </c>
      <c r="K256" s="13">
        <v>4024</v>
      </c>
      <c r="L256" s="13">
        <v>4039</v>
      </c>
      <c r="M256" s="13">
        <v>4795</v>
      </c>
      <c r="N256" s="13">
        <v>4003</v>
      </c>
      <c r="O256" s="5">
        <f t="shared" si="11"/>
        <v>9.5916429249762583E-2</v>
      </c>
      <c r="P256" s="5">
        <f t="shared" si="12"/>
        <v>0.1602541223499179</v>
      </c>
      <c r="W256" s="20">
        <v>0.96</v>
      </c>
    </row>
    <row r="257" spans="1:23">
      <c r="A257" s="14">
        <v>44</v>
      </c>
      <c r="B257" s="14">
        <v>127.523696</v>
      </c>
      <c r="C257" s="14">
        <v>37.269146464346001</v>
      </c>
      <c r="D257" s="12">
        <v>44849</v>
      </c>
      <c r="E257" s="7">
        <v>44858</v>
      </c>
      <c r="F257" s="13">
        <v>2564</v>
      </c>
      <c r="G257" s="13">
        <v>3223</v>
      </c>
      <c r="H257" s="13">
        <v>3850</v>
      </c>
      <c r="I257" s="13">
        <v>4205</v>
      </c>
      <c r="J257" s="13">
        <v>4457</v>
      </c>
      <c r="K257" s="13">
        <v>4546</v>
      </c>
      <c r="L257" s="13">
        <v>4635</v>
      </c>
      <c r="M257" s="13">
        <v>4617</v>
      </c>
      <c r="N257" s="13">
        <v>3482</v>
      </c>
      <c r="O257" s="5">
        <f t="shared" si="11"/>
        <v>9.2516205067766644E-2</v>
      </c>
      <c r="P257" s="5">
        <f t="shared" si="12"/>
        <v>8.0939614451678799E-2</v>
      </c>
      <c r="W257" s="20">
        <v>0.96</v>
      </c>
    </row>
    <row r="258" spans="1:23">
      <c r="A258" s="14">
        <v>44</v>
      </c>
      <c r="B258" s="14">
        <v>127.523696</v>
      </c>
      <c r="C258" s="14">
        <v>37.269146464346001</v>
      </c>
      <c r="D258" s="12">
        <v>44849</v>
      </c>
      <c r="E258" s="7">
        <v>44863</v>
      </c>
      <c r="F258" s="13">
        <v>1999</v>
      </c>
      <c r="G258" s="13">
        <v>2580</v>
      </c>
      <c r="H258" s="13">
        <v>3514</v>
      </c>
      <c r="I258" s="13">
        <v>3910</v>
      </c>
      <c r="J258" s="13">
        <v>4058</v>
      </c>
      <c r="K258" s="13">
        <v>4246</v>
      </c>
      <c r="L258" s="13">
        <v>4192</v>
      </c>
      <c r="M258" s="13">
        <v>5145</v>
      </c>
      <c r="N258" s="13">
        <v>4249</v>
      </c>
      <c r="O258" s="5">
        <f t="shared" ref="O258:O321" si="13">(L258-H258)/(L258+H258)</f>
        <v>8.7983389566571507E-2</v>
      </c>
      <c r="P258" s="5">
        <f t="shared" ref="P258:P321" si="14">((M258+H258)-(L258+F258))/((M258+H258)+(L258+F258))</f>
        <v>0.1661952861952862</v>
      </c>
      <c r="W258" s="20">
        <v>0.96</v>
      </c>
    </row>
    <row r="259" spans="1:23">
      <c r="A259" s="14">
        <v>44</v>
      </c>
      <c r="B259" s="14">
        <v>127.523696</v>
      </c>
      <c r="C259" s="14">
        <v>37.269146464346001</v>
      </c>
      <c r="D259" s="12">
        <v>44849</v>
      </c>
      <c r="E259" s="7">
        <v>44723</v>
      </c>
      <c r="F259" s="13">
        <v>1616</v>
      </c>
      <c r="G259" s="13">
        <v>2049</v>
      </c>
      <c r="H259" s="13">
        <v>2383</v>
      </c>
      <c r="I259" s="13">
        <v>2930</v>
      </c>
      <c r="J259" s="13">
        <v>4100</v>
      </c>
      <c r="K259" s="13">
        <v>4481</v>
      </c>
      <c r="L259" s="13">
        <v>4381</v>
      </c>
      <c r="M259" s="13">
        <v>3913</v>
      </c>
      <c r="N259" s="13">
        <v>2969</v>
      </c>
      <c r="O259" s="5">
        <f t="shared" si="13"/>
        <v>0.29538734476641043</v>
      </c>
      <c r="P259" s="5">
        <f t="shared" si="14"/>
        <v>2.4322785324981697E-2</v>
      </c>
      <c r="W259" s="20">
        <v>0.96</v>
      </c>
    </row>
    <row r="260" spans="1:23">
      <c r="A260" s="14">
        <v>45</v>
      </c>
      <c r="B260" s="14">
        <v>127.523496814262</v>
      </c>
      <c r="C260" s="14">
        <v>37.268802278607602</v>
      </c>
      <c r="D260" s="12">
        <v>44849</v>
      </c>
      <c r="E260" s="7">
        <v>44713</v>
      </c>
      <c r="F260" s="13">
        <v>1835</v>
      </c>
      <c r="G260" s="13">
        <v>2215</v>
      </c>
      <c r="H260" s="13">
        <v>2821</v>
      </c>
      <c r="I260" s="13">
        <v>3150</v>
      </c>
      <c r="J260" s="13">
        <v>3523</v>
      </c>
      <c r="K260" s="13">
        <v>3711</v>
      </c>
      <c r="L260" s="13">
        <v>3685</v>
      </c>
      <c r="M260" s="13">
        <v>3889</v>
      </c>
      <c r="N260" s="13">
        <v>3029</v>
      </c>
      <c r="O260" s="5">
        <f t="shared" si="13"/>
        <v>0.13280049185367354</v>
      </c>
      <c r="P260" s="5">
        <f t="shared" si="14"/>
        <v>9.7301717089125106E-2</v>
      </c>
      <c r="W260" s="20">
        <v>1.01</v>
      </c>
    </row>
    <row r="261" spans="1:23">
      <c r="A261" s="14">
        <v>45</v>
      </c>
      <c r="B261" s="14">
        <v>127.523496814262</v>
      </c>
      <c r="C261" s="14">
        <v>37.268802278607602</v>
      </c>
      <c r="D261" s="12">
        <v>44849</v>
      </c>
      <c r="E261" s="7">
        <v>44828</v>
      </c>
      <c r="F261" s="13">
        <v>1692</v>
      </c>
      <c r="G261" s="13">
        <v>2253</v>
      </c>
      <c r="H261" s="13">
        <v>3207</v>
      </c>
      <c r="I261" s="13">
        <v>3566</v>
      </c>
      <c r="J261" s="13">
        <v>3731</v>
      </c>
      <c r="K261" s="13">
        <v>3936</v>
      </c>
      <c r="L261" s="13">
        <v>3949</v>
      </c>
      <c r="M261" s="13">
        <v>4819</v>
      </c>
      <c r="N261" s="13">
        <v>3610</v>
      </c>
      <c r="O261" s="5">
        <f t="shared" si="13"/>
        <v>0.10368921185019564</v>
      </c>
      <c r="P261" s="5">
        <f t="shared" si="14"/>
        <v>0.17450793883076021</v>
      </c>
      <c r="W261" s="20">
        <v>1.01</v>
      </c>
    </row>
    <row r="262" spans="1:23">
      <c r="A262" s="14">
        <v>45</v>
      </c>
      <c r="B262" s="14">
        <v>127.523496814262</v>
      </c>
      <c r="C262" s="14">
        <v>37.268802278607602</v>
      </c>
      <c r="D262" s="12">
        <v>44849</v>
      </c>
      <c r="E262" s="7">
        <v>44853</v>
      </c>
      <c r="F262" s="13">
        <v>1836</v>
      </c>
      <c r="G262" s="13">
        <v>2390</v>
      </c>
      <c r="H262" s="13">
        <v>3336</v>
      </c>
      <c r="I262" s="13">
        <v>3700</v>
      </c>
      <c r="J262" s="13">
        <v>3822</v>
      </c>
      <c r="K262" s="13">
        <v>3996</v>
      </c>
      <c r="L262" s="13">
        <v>4010</v>
      </c>
      <c r="M262" s="13">
        <v>4918</v>
      </c>
      <c r="N262" s="13">
        <v>3864</v>
      </c>
      <c r="O262" s="5">
        <f t="shared" si="13"/>
        <v>9.1750612578273896E-2</v>
      </c>
      <c r="P262" s="5">
        <f t="shared" si="14"/>
        <v>0.17078014184397164</v>
      </c>
      <c r="W262" s="20">
        <v>1.01</v>
      </c>
    </row>
    <row r="263" spans="1:23">
      <c r="A263" s="14">
        <v>45</v>
      </c>
      <c r="B263" s="14">
        <v>127.523496814262</v>
      </c>
      <c r="C263" s="14">
        <v>37.268802278607602</v>
      </c>
      <c r="D263" s="12">
        <v>44849</v>
      </c>
      <c r="E263" s="7">
        <v>44858</v>
      </c>
      <c r="F263" s="13">
        <v>3656</v>
      </c>
      <c r="G263" s="13">
        <v>3750</v>
      </c>
      <c r="H263" s="13">
        <v>3760</v>
      </c>
      <c r="I263" s="13">
        <v>4008</v>
      </c>
      <c r="J263" s="13">
        <v>4397</v>
      </c>
      <c r="K263" s="13">
        <v>4513</v>
      </c>
      <c r="L263" s="13">
        <v>4678</v>
      </c>
      <c r="M263" s="13">
        <v>3773</v>
      </c>
      <c r="N263" s="13">
        <v>3016</v>
      </c>
      <c r="O263" s="5">
        <f t="shared" si="13"/>
        <v>0.10879355297463854</v>
      </c>
      <c r="P263" s="5">
        <f t="shared" si="14"/>
        <v>-5.0482132728304027E-2</v>
      </c>
      <c r="W263" s="20">
        <v>1.01</v>
      </c>
    </row>
    <row r="264" spans="1:23">
      <c r="A264" s="14">
        <v>45</v>
      </c>
      <c r="B264" s="14">
        <v>127.523496814262</v>
      </c>
      <c r="C264" s="14">
        <v>37.268802278607602</v>
      </c>
      <c r="D264" s="12">
        <v>44849</v>
      </c>
      <c r="E264" s="7">
        <v>44863</v>
      </c>
      <c r="F264" s="13">
        <v>1890</v>
      </c>
      <c r="G264" s="13">
        <v>2458</v>
      </c>
      <c r="H264" s="13">
        <v>3382</v>
      </c>
      <c r="I264" s="13">
        <v>3722</v>
      </c>
      <c r="J264" s="13">
        <v>3867</v>
      </c>
      <c r="K264" s="13">
        <v>3988</v>
      </c>
      <c r="L264" s="13">
        <v>3968</v>
      </c>
      <c r="M264" s="13">
        <v>4946</v>
      </c>
      <c r="N264" s="13">
        <v>3983</v>
      </c>
      <c r="O264" s="5">
        <f t="shared" si="13"/>
        <v>7.9727891156462588E-2</v>
      </c>
      <c r="P264" s="5">
        <f t="shared" si="14"/>
        <v>0.17411532496827858</v>
      </c>
      <c r="W264" s="20">
        <v>1.01</v>
      </c>
    </row>
    <row r="265" spans="1:23">
      <c r="A265" s="14">
        <v>45</v>
      </c>
      <c r="B265" s="14">
        <v>127.523496814262</v>
      </c>
      <c r="C265" s="14">
        <v>37.268802278607602</v>
      </c>
      <c r="D265" s="12">
        <v>44849</v>
      </c>
      <c r="E265" s="7">
        <v>44723</v>
      </c>
      <c r="F265" s="13">
        <v>1709</v>
      </c>
      <c r="G265" s="13">
        <v>2125</v>
      </c>
      <c r="H265" s="13">
        <v>2605</v>
      </c>
      <c r="I265" s="13">
        <v>3076</v>
      </c>
      <c r="J265" s="13">
        <v>4092</v>
      </c>
      <c r="K265" s="13">
        <v>4333</v>
      </c>
      <c r="L265" s="13">
        <v>4350</v>
      </c>
      <c r="M265" s="13">
        <v>4032</v>
      </c>
      <c r="N265" s="13">
        <v>3022</v>
      </c>
      <c r="O265" s="5">
        <f t="shared" si="13"/>
        <v>0.25089863407620416</v>
      </c>
      <c r="P265" s="5">
        <f t="shared" si="14"/>
        <v>4.5526149968494016E-2</v>
      </c>
      <c r="W265" s="20">
        <v>1.01</v>
      </c>
    </row>
    <row r="266" spans="1:23">
      <c r="A266" s="14">
        <v>46</v>
      </c>
      <c r="B266" s="14">
        <v>127.519622341854</v>
      </c>
      <c r="C266" s="14">
        <v>37.268656670926902</v>
      </c>
      <c r="D266" s="12">
        <v>44849</v>
      </c>
      <c r="E266" s="7">
        <v>44713</v>
      </c>
      <c r="F266" s="13">
        <v>2030</v>
      </c>
      <c r="G266" s="13">
        <v>2500</v>
      </c>
      <c r="H266" s="13">
        <v>2862</v>
      </c>
      <c r="I266" s="13">
        <v>3308</v>
      </c>
      <c r="J266" s="13">
        <v>4242</v>
      </c>
      <c r="K266" s="13">
        <v>4533</v>
      </c>
      <c r="L266" s="13">
        <v>4549</v>
      </c>
      <c r="M266" s="13">
        <v>4447</v>
      </c>
      <c r="N266" s="13">
        <v>3516</v>
      </c>
      <c r="O266" s="5">
        <f t="shared" si="13"/>
        <v>0.22763459722034812</v>
      </c>
      <c r="P266" s="5">
        <f t="shared" si="14"/>
        <v>5.2563364055299537E-2</v>
      </c>
      <c r="W266" s="20">
        <v>0.91</v>
      </c>
    </row>
    <row r="267" spans="1:23">
      <c r="A267" s="14">
        <v>46</v>
      </c>
      <c r="B267" s="14">
        <v>127.519622341854</v>
      </c>
      <c r="C267" s="14">
        <v>37.268656670926902</v>
      </c>
      <c r="D267" s="12">
        <v>44849</v>
      </c>
      <c r="E267" s="7">
        <v>44828</v>
      </c>
      <c r="F267" s="13">
        <v>2144</v>
      </c>
      <c r="G267" s="13">
        <v>2890</v>
      </c>
      <c r="H267" s="13">
        <v>3820</v>
      </c>
      <c r="I267" s="13">
        <v>4214</v>
      </c>
      <c r="J267" s="13">
        <v>4427</v>
      </c>
      <c r="K267" s="13">
        <v>4577</v>
      </c>
      <c r="L267" s="13">
        <v>4599</v>
      </c>
      <c r="M267" s="13">
        <v>5658</v>
      </c>
      <c r="N267" s="13">
        <v>4278</v>
      </c>
      <c r="O267" s="5">
        <f t="shared" si="13"/>
        <v>9.2528803895949641E-2</v>
      </c>
      <c r="P267" s="5">
        <f t="shared" si="14"/>
        <v>0.16860859379816287</v>
      </c>
      <c r="W267" s="20">
        <v>0.91</v>
      </c>
    </row>
    <row r="268" spans="1:23">
      <c r="A268" s="14">
        <v>46</v>
      </c>
      <c r="B268" s="14">
        <v>127.519622341854</v>
      </c>
      <c r="C268" s="14">
        <v>37.268656670926902</v>
      </c>
      <c r="D268" s="12">
        <v>44849</v>
      </c>
      <c r="E268" s="7">
        <v>44853</v>
      </c>
      <c r="F268" s="13">
        <v>2521</v>
      </c>
      <c r="G268" s="13">
        <v>3362</v>
      </c>
      <c r="H268" s="13">
        <v>4235</v>
      </c>
      <c r="I268" s="13">
        <v>4658</v>
      </c>
      <c r="J268" s="13">
        <v>4825</v>
      </c>
      <c r="K268" s="13">
        <v>4949</v>
      </c>
      <c r="L268" s="13">
        <v>5021</v>
      </c>
      <c r="M268" s="13">
        <v>6073</v>
      </c>
      <c r="N268" s="13">
        <v>4870</v>
      </c>
      <c r="O268" s="5">
        <f t="shared" si="13"/>
        <v>8.4917891097666384E-2</v>
      </c>
      <c r="P268" s="5">
        <f t="shared" si="14"/>
        <v>0.1549579831932773</v>
      </c>
      <c r="W268" s="20">
        <v>0.91</v>
      </c>
    </row>
    <row r="269" spans="1:23">
      <c r="A269" s="14">
        <v>46</v>
      </c>
      <c r="B269" s="14">
        <v>127.519622341854</v>
      </c>
      <c r="C269" s="14">
        <v>37.268656670926902</v>
      </c>
      <c r="D269" s="12">
        <v>44849</v>
      </c>
      <c r="E269" s="7">
        <v>44858</v>
      </c>
      <c r="F269" s="13">
        <v>8846</v>
      </c>
      <c r="G269" s="13">
        <v>8429</v>
      </c>
      <c r="H269" s="13">
        <v>8229</v>
      </c>
      <c r="I269" s="13">
        <v>8477</v>
      </c>
      <c r="J269" s="13">
        <v>8220</v>
      </c>
      <c r="K269" s="13">
        <v>8101</v>
      </c>
      <c r="L269" s="13">
        <v>7944</v>
      </c>
      <c r="M269" s="13">
        <v>5180</v>
      </c>
      <c r="N269" s="13">
        <v>4074</v>
      </c>
      <c r="O269" s="5">
        <f t="shared" si="13"/>
        <v>-1.762196253014283E-2</v>
      </c>
      <c r="P269" s="5">
        <f t="shared" si="14"/>
        <v>-0.11195734958111196</v>
      </c>
      <c r="W269" s="20">
        <v>0.91</v>
      </c>
    </row>
    <row r="270" spans="1:23">
      <c r="A270" s="14">
        <v>46</v>
      </c>
      <c r="B270" s="14">
        <v>127.519622341854</v>
      </c>
      <c r="C270" s="14">
        <v>37.268656670926902</v>
      </c>
      <c r="D270" s="12">
        <v>44849</v>
      </c>
      <c r="E270" s="7">
        <v>44863</v>
      </c>
      <c r="F270" s="13">
        <v>2552</v>
      </c>
      <c r="G270" s="13">
        <v>3410</v>
      </c>
      <c r="H270" s="13">
        <v>4276</v>
      </c>
      <c r="I270" s="13">
        <v>4747</v>
      </c>
      <c r="J270" s="13">
        <v>4862</v>
      </c>
      <c r="K270" s="13">
        <v>4993</v>
      </c>
      <c r="L270" s="13">
        <v>5041</v>
      </c>
      <c r="M270" s="13">
        <v>6168</v>
      </c>
      <c r="N270" s="13">
        <v>5022</v>
      </c>
      <c r="O270" s="5">
        <f t="shared" si="13"/>
        <v>8.2107974669958145E-2</v>
      </c>
      <c r="P270" s="5">
        <f t="shared" si="14"/>
        <v>0.15806397959749405</v>
      </c>
      <c r="W270" s="20">
        <v>0.91</v>
      </c>
    </row>
    <row r="271" spans="1:23">
      <c r="A271" s="14">
        <v>46</v>
      </c>
      <c r="B271" s="14">
        <v>127.519622341854</v>
      </c>
      <c r="C271" s="14">
        <v>37.268656670926902</v>
      </c>
      <c r="D271" s="12">
        <v>44849</v>
      </c>
      <c r="E271" s="7">
        <v>44723</v>
      </c>
      <c r="F271" s="13">
        <v>1860</v>
      </c>
      <c r="G271" s="13">
        <v>2276</v>
      </c>
      <c r="H271" s="13">
        <v>2498</v>
      </c>
      <c r="I271" s="13">
        <v>3048</v>
      </c>
      <c r="J271" s="13">
        <v>4210</v>
      </c>
      <c r="K271" s="13">
        <v>4693</v>
      </c>
      <c r="L271" s="13">
        <v>4647</v>
      </c>
      <c r="M271" s="13">
        <v>4247</v>
      </c>
      <c r="N271" s="13">
        <v>3199</v>
      </c>
      <c r="O271" s="5">
        <f t="shared" si="13"/>
        <v>0.30076976906927921</v>
      </c>
      <c r="P271" s="5">
        <f t="shared" si="14"/>
        <v>1.7959553274977363E-2</v>
      </c>
      <c r="W271" s="20">
        <v>0.91</v>
      </c>
    </row>
    <row r="272" spans="1:23">
      <c r="A272" s="14">
        <v>47</v>
      </c>
      <c r="B272" s="14">
        <v>127.519654367415</v>
      </c>
      <c r="C272" s="14">
        <v>37.269117696488202</v>
      </c>
      <c r="D272" s="12">
        <v>44849</v>
      </c>
      <c r="E272" s="7">
        <v>44713</v>
      </c>
      <c r="F272" s="13">
        <v>1944</v>
      </c>
      <c r="G272" s="13">
        <v>2411</v>
      </c>
      <c r="H272" s="13">
        <v>2830</v>
      </c>
      <c r="I272" s="13">
        <v>3241</v>
      </c>
      <c r="J272" s="13">
        <v>4248</v>
      </c>
      <c r="K272" s="13">
        <v>4507</v>
      </c>
      <c r="L272" s="13">
        <v>4553</v>
      </c>
      <c r="M272" s="13">
        <v>4373</v>
      </c>
      <c r="N272" s="13">
        <v>3403</v>
      </c>
      <c r="O272" s="5">
        <f t="shared" si="13"/>
        <v>0.23337396722199649</v>
      </c>
      <c r="P272" s="5">
        <f t="shared" si="14"/>
        <v>5.153284671532847E-2</v>
      </c>
      <c r="W272" s="20">
        <v>0.92</v>
      </c>
    </row>
    <row r="273" spans="1:23">
      <c r="A273" s="14">
        <v>47</v>
      </c>
      <c r="B273" s="14">
        <v>127.519654367415</v>
      </c>
      <c r="C273" s="14">
        <v>37.269117696488202</v>
      </c>
      <c r="D273" s="12">
        <v>44849</v>
      </c>
      <c r="E273" s="7">
        <v>44828</v>
      </c>
      <c r="F273" s="13">
        <v>2006</v>
      </c>
      <c r="G273" s="13">
        <v>2655</v>
      </c>
      <c r="H273" s="13">
        <v>3614</v>
      </c>
      <c r="I273" s="13">
        <v>4049</v>
      </c>
      <c r="J273" s="13">
        <v>4214</v>
      </c>
      <c r="K273" s="13">
        <v>4350</v>
      </c>
      <c r="L273" s="13">
        <v>4447</v>
      </c>
      <c r="M273" s="13">
        <v>5464</v>
      </c>
      <c r="N273" s="13">
        <v>4075</v>
      </c>
      <c r="O273" s="5">
        <f t="shared" si="13"/>
        <v>0.10333705495596079</v>
      </c>
      <c r="P273" s="5">
        <f t="shared" si="14"/>
        <v>0.16901680509947847</v>
      </c>
      <c r="W273" s="20">
        <v>0.92</v>
      </c>
    </row>
    <row r="274" spans="1:23">
      <c r="A274" s="14">
        <v>47</v>
      </c>
      <c r="B274" s="14">
        <v>127.519654367415</v>
      </c>
      <c r="C274" s="14">
        <v>37.269117696488202</v>
      </c>
      <c r="D274" s="12">
        <v>44849</v>
      </c>
      <c r="E274" s="7">
        <v>44853</v>
      </c>
      <c r="F274" s="13">
        <v>2099</v>
      </c>
      <c r="G274" s="13">
        <v>2772</v>
      </c>
      <c r="H274" s="13">
        <v>3713</v>
      </c>
      <c r="I274" s="13">
        <v>4147</v>
      </c>
      <c r="J274" s="13">
        <v>4294</v>
      </c>
      <c r="K274" s="13">
        <v>4474</v>
      </c>
      <c r="L274" s="13">
        <v>4507</v>
      </c>
      <c r="M274" s="13">
        <v>5530</v>
      </c>
      <c r="N274" s="13">
        <v>4475</v>
      </c>
      <c r="O274" s="5">
        <f t="shared" si="13"/>
        <v>9.6593673965936738E-2</v>
      </c>
      <c r="P274" s="5">
        <f t="shared" si="14"/>
        <v>0.16638273708120385</v>
      </c>
      <c r="W274" s="20">
        <v>0.92</v>
      </c>
    </row>
    <row r="275" spans="1:23">
      <c r="A275" s="14">
        <v>47</v>
      </c>
      <c r="B275" s="14">
        <v>127.519654367415</v>
      </c>
      <c r="C275" s="14">
        <v>37.269117696488202</v>
      </c>
      <c r="D275" s="12">
        <v>44849</v>
      </c>
      <c r="E275" s="7">
        <v>44858</v>
      </c>
      <c r="F275" s="13">
        <v>8659</v>
      </c>
      <c r="G275" s="13">
        <v>8053</v>
      </c>
      <c r="H275" s="13">
        <v>7734</v>
      </c>
      <c r="I275" s="13">
        <v>8017</v>
      </c>
      <c r="J275" s="13">
        <v>7869</v>
      </c>
      <c r="K275" s="13">
        <v>7805</v>
      </c>
      <c r="L275" s="13">
        <v>7697</v>
      </c>
      <c r="M275" s="13">
        <v>4622</v>
      </c>
      <c r="N275" s="13">
        <v>3354</v>
      </c>
      <c r="O275" s="5">
        <f t="shared" si="13"/>
        <v>-2.397770721275355E-3</v>
      </c>
      <c r="P275" s="5">
        <f t="shared" si="14"/>
        <v>-0.13931457230426303</v>
      </c>
      <c r="W275" s="20">
        <v>0.92</v>
      </c>
    </row>
    <row r="276" spans="1:23">
      <c r="A276" s="14">
        <v>47</v>
      </c>
      <c r="B276" s="14">
        <v>127.519654367415</v>
      </c>
      <c r="C276" s="14">
        <v>37.269117696488202</v>
      </c>
      <c r="D276" s="12">
        <v>44849</v>
      </c>
      <c r="E276" s="7">
        <v>44863</v>
      </c>
      <c r="F276" s="13">
        <v>2180</v>
      </c>
      <c r="G276" s="13">
        <v>2861</v>
      </c>
      <c r="H276" s="13">
        <v>3759</v>
      </c>
      <c r="I276" s="13">
        <v>4194</v>
      </c>
      <c r="J276" s="13">
        <v>4337</v>
      </c>
      <c r="K276" s="13">
        <v>4464</v>
      </c>
      <c r="L276" s="13">
        <v>4546</v>
      </c>
      <c r="M276" s="13">
        <v>5707</v>
      </c>
      <c r="N276" s="13">
        <v>4643</v>
      </c>
      <c r="O276" s="5">
        <f t="shared" si="13"/>
        <v>9.4762191450933175E-2</v>
      </c>
      <c r="P276" s="5">
        <f t="shared" si="14"/>
        <v>0.1692193675889328</v>
      </c>
      <c r="W276" s="20">
        <v>0.92</v>
      </c>
    </row>
    <row r="277" spans="1:23">
      <c r="A277" s="14">
        <v>47</v>
      </c>
      <c r="B277" s="14">
        <v>127.519654367415</v>
      </c>
      <c r="C277" s="14">
        <v>37.269117696488202</v>
      </c>
      <c r="D277" s="12">
        <v>44849</v>
      </c>
      <c r="E277" s="7">
        <v>44723</v>
      </c>
      <c r="F277" s="13">
        <v>1818</v>
      </c>
      <c r="G277" s="13">
        <v>2281</v>
      </c>
      <c r="H277" s="13">
        <v>2602</v>
      </c>
      <c r="I277" s="13">
        <v>3130</v>
      </c>
      <c r="J277" s="13">
        <v>4388</v>
      </c>
      <c r="K277" s="13">
        <v>4896</v>
      </c>
      <c r="L277" s="13">
        <v>4833</v>
      </c>
      <c r="M277" s="13">
        <v>4286</v>
      </c>
      <c r="N277" s="13">
        <v>3194</v>
      </c>
      <c r="O277" s="5">
        <f t="shared" si="13"/>
        <v>0.3000672494956288</v>
      </c>
      <c r="P277" s="5">
        <f t="shared" si="14"/>
        <v>1.750498559716375E-2</v>
      </c>
      <c r="W277" s="20">
        <v>0.92</v>
      </c>
    </row>
    <row r="278" spans="1:23">
      <c r="A278" s="29">
        <v>48</v>
      </c>
      <c r="B278" s="29">
        <v>127.52024431629199</v>
      </c>
      <c r="C278" s="29">
        <v>37.268045012780703</v>
      </c>
      <c r="D278" s="12">
        <v>44849</v>
      </c>
      <c r="E278" s="7">
        <v>44713</v>
      </c>
      <c r="F278" s="13">
        <v>1996</v>
      </c>
      <c r="G278" s="13">
        <v>2436</v>
      </c>
      <c r="H278" s="13">
        <v>2720</v>
      </c>
      <c r="I278" s="13">
        <v>3184</v>
      </c>
      <c r="J278" s="13">
        <v>4122</v>
      </c>
      <c r="K278" s="13">
        <v>4415</v>
      </c>
      <c r="L278" s="13">
        <v>4462</v>
      </c>
      <c r="M278" s="13">
        <v>4212</v>
      </c>
      <c r="N278" s="13">
        <v>3375</v>
      </c>
      <c r="O278" s="5">
        <f t="shared" si="13"/>
        <v>0.24255082149818991</v>
      </c>
      <c r="P278" s="5">
        <f t="shared" si="14"/>
        <v>3.5399551904406273E-2</v>
      </c>
      <c r="W278" s="20">
        <v>1.03</v>
      </c>
    </row>
    <row r="279" spans="1:23">
      <c r="A279" s="29">
        <v>48</v>
      </c>
      <c r="B279" s="29">
        <v>127.52024431629199</v>
      </c>
      <c r="C279" s="29">
        <v>37.268045012780703</v>
      </c>
      <c r="D279" s="12">
        <v>44849</v>
      </c>
      <c r="E279" s="7">
        <v>44828</v>
      </c>
      <c r="F279" s="13">
        <v>2085</v>
      </c>
      <c r="G279" s="13">
        <v>2734</v>
      </c>
      <c r="H279" s="13">
        <v>3546</v>
      </c>
      <c r="I279" s="13">
        <v>3870</v>
      </c>
      <c r="J279" s="13">
        <v>3951</v>
      </c>
      <c r="K279" s="13">
        <v>4104</v>
      </c>
      <c r="L279" s="13">
        <v>4265</v>
      </c>
      <c r="M279" s="13">
        <v>4953</v>
      </c>
      <c r="N279" s="13">
        <v>3925</v>
      </c>
      <c r="O279" s="5">
        <f t="shared" si="13"/>
        <v>9.204967353731916E-2</v>
      </c>
      <c r="P279" s="5">
        <f t="shared" si="14"/>
        <v>0.14472355040743484</v>
      </c>
      <c r="W279" s="20">
        <v>1.03</v>
      </c>
    </row>
    <row r="280" spans="1:23">
      <c r="A280" s="29">
        <v>48</v>
      </c>
      <c r="B280" s="29">
        <v>127.52024431629199</v>
      </c>
      <c r="C280" s="29">
        <v>37.268045012780703</v>
      </c>
      <c r="D280" s="12">
        <v>44849</v>
      </c>
      <c r="E280" s="7">
        <v>44853</v>
      </c>
      <c r="F280" s="13">
        <v>2307</v>
      </c>
      <c r="G280" s="13">
        <v>2961</v>
      </c>
      <c r="H280" s="13">
        <v>3747</v>
      </c>
      <c r="I280" s="13">
        <v>4160</v>
      </c>
      <c r="J280" s="13">
        <v>4367</v>
      </c>
      <c r="K280" s="13">
        <v>4510</v>
      </c>
      <c r="L280" s="13">
        <v>4475</v>
      </c>
      <c r="M280" s="13">
        <v>5456</v>
      </c>
      <c r="N280" s="13">
        <v>4611</v>
      </c>
      <c r="O280" s="5">
        <f t="shared" si="13"/>
        <v>8.85429335927998E-2</v>
      </c>
      <c r="P280" s="5">
        <f t="shared" si="14"/>
        <v>0.15145448858304661</v>
      </c>
      <c r="W280" s="20">
        <v>1.03</v>
      </c>
    </row>
    <row r="281" spans="1:23">
      <c r="A281" s="29">
        <v>48</v>
      </c>
      <c r="B281" s="29">
        <v>127.52024431629199</v>
      </c>
      <c r="C281" s="29">
        <v>37.268045012780703</v>
      </c>
      <c r="D281" s="12">
        <v>44849</v>
      </c>
      <c r="E281" s="7">
        <v>44858</v>
      </c>
      <c r="F281" s="13">
        <v>11112</v>
      </c>
      <c r="G281" s="13">
        <v>10610</v>
      </c>
      <c r="H281" s="13">
        <v>10255</v>
      </c>
      <c r="I281" s="13">
        <v>10460</v>
      </c>
      <c r="J281" s="13">
        <v>10192</v>
      </c>
      <c r="K281" s="13">
        <v>9854</v>
      </c>
      <c r="L281" s="13">
        <v>9549</v>
      </c>
      <c r="M281" s="13">
        <v>7385</v>
      </c>
      <c r="N281" s="13">
        <v>6295</v>
      </c>
      <c r="O281" s="5">
        <f t="shared" si="13"/>
        <v>-3.5649363764895983E-2</v>
      </c>
      <c r="P281" s="5">
        <f t="shared" si="14"/>
        <v>-7.8875225189942819E-2</v>
      </c>
      <c r="W281" s="20">
        <v>1.03</v>
      </c>
    </row>
    <row r="282" spans="1:23">
      <c r="A282" s="29">
        <v>48</v>
      </c>
      <c r="B282" s="29">
        <v>127.52024431629199</v>
      </c>
      <c r="C282" s="29">
        <v>37.268045012780703</v>
      </c>
      <c r="D282" s="12">
        <v>44849</v>
      </c>
      <c r="E282" s="7">
        <v>44863</v>
      </c>
      <c r="F282" s="13">
        <v>2357</v>
      </c>
      <c r="G282" s="13">
        <v>2979</v>
      </c>
      <c r="H282" s="13">
        <v>3717</v>
      </c>
      <c r="I282" s="13">
        <v>4239</v>
      </c>
      <c r="J282" s="13">
        <v>4416</v>
      </c>
      <c r="K282" s="13">
        <v>4399</v>
      </c>
      <c r="L282" s="13">
        <v>4655</v>
      </c>
      <c r="M282" s="13">
        <v>5564</v>
      </c>
      <c r="N282" s="13">
        <v>4732</v>
      </c>
      <c r="O282" s="5">
        <f t="shared" si="13"/>
        <v>0.11204013377926421</v>
      </c>
      <c r="P282" s="5">
        <f t="shared" si="14"/>
        <v>0.13926225986620022</v>
      </c>
      <c r="W282" s="20">
        <v>1.03</v>
      </c>
    </row>
    <row r="283" spans="1:23">
      <c r="A283" s="29">
        <v>48</v>
      </c>
      <c r="B283" s="29">
        <v>127.52024431629199</v>
      </c>
      <c r="C283" s="29">
        <v>37.268045012780703</v>
      </c>
      <c r="D283" s="12">
        <v>44849</v>
      </c>
      <c r="E283" s="7">
        <v>44723</v>
      </c>
      <c r="F283" s="13">
        <v>1847</v>
      </c>
      <c r="G283" s="13">
        <v>2251</v>
      </c>
      <c r="H283" s="13">
        <v>2425</v>
      </c>
      <c r="I283" s="13">
        <v>2960</v>
      </c>
      <c r="J283" s="13">
        <v>4193</v>
      </c>
      <c r="K283" s="13">
        <v>4569</v>
      </c>
      <c r="L283" s="13">
        <v>4513</v>
      </c>
      <c r="M283" s="13">
        <v>3949</v>
      </c>
      <c r="N283" s="13">
        <v>3061</v>
      </c>
      <c r="O283" s="5">
        <f t="shared" si="13"/>
        <v>0.30095128279042954</v>
      </c>
      <c r="P283" s="5">
        <f t="shared" si="14"/>
        <v>1.0994188785927439E-3</v>
      </c>
      <c r="W283" s="20">
        <v>1.03</v>
      </c>
    </row>
    <row r="284" spans="1:23">
      <c r="A284" s="29">
        <v>49</v>
      </c>
      <c r="B284" s="29">
        <v>127.51892341853799</v>
      </c>
      <c r="C284" s="29">
        <v>37.270635875417497</v>
      </c>
      <c r="D284" s="12">
        <v>44849</v>
      </c>
      <c r="E284" s="7">
        <v>44713</v>
      </c>
      <c r="F284" s="13">
        <v>2005</v>
      </c>
      <c r="G284" s="13">
        <v>2417</v>
      </c>
      <c r="H284" s="13">
        <v>2809</v>
      </c>
      <c r="I284" s="13">
        <v>3217</v>
      </c>
      <c r="J284" s="13">
        <v>4019</v>
      </c>
      <c r="K284" s="13">
        <v>4258</v>
      </c>
      <c r="L284" s="13">
        <v>4242</v>
      </c>
      <c r="M284" s="13">
        <v>4278</v>
      </c>
      <c r="N284" s="13">
        <v>3437</v>
      </c>
      <c r="O284" s="5">
        <f t="shared" si="13"/>
        <v>0.2032335838888101</v>
      </c>
      <c r="P284" s="5">
        <f t="shared" si="14"/>
        <v>6.2996850157492124E-2</v>
      </c>
      <c r="W284" s="20">
        <v>0.99</v>
      </c>
    </row>
    <row r="285" spans="1:23">
      <c r="A285" s="29">
        <v>49</v>
      </c>
      <c r="B285" s="29">
        <v>127.51892341853799</v>
      </c>
      <c r="C285" s="29">
        <v>37.270635875417497</v>
      </c>
      <c r="D285" s="12">
        <v>44849</v>
      </c>
      <c r="E285" s="7">
        <v>44828</v>
      </c>
      <c r="F285" s="13">
        <v>2149</v>
      </c>
      <c r="G285" s="13">
        <v>2823</v>
      </c>
      <c r="H285" s="13">
        <v>3613</v>
      </c>
      <c r="I285" s="13">
        <v>4002</v>
      </c>
      <c r="J285" s="13">
        <v>4162</v>
      </c>
      <c r="K285" s="13">
        <v>4280</v>
      </c>
      <c r="L285" s="13">
        <v>4381</v>
      </c>
      <c r="M285" s="13">
        <v>5547</v>
      </c>
      <c r="N285" s="13">
        <v>4388</v>
      </c>
      <c r="O285" s="5">
        <f t="shared" si="13"/>
        <v>9.6072054040530402E-2</v>
      </c>
      <c r="P285" s="5">
        <f t="shared" si="14"/>
        <v>0.16762268961121735</v>
      </c>
      <c r="W285" s="20">
        <v>0.99</v>
      </c>
    </row>
    <row r="286" spans="1:23">
      <c r="A286" s="29">
        <v>49</v>
      </c>
      <c r="B286" s="29">
        <v>127.51892341853799</v>
      </c>
      <c r="C286" s="29">
        <v>37.270635875417497</v>
      </c>
      <c r="D286" s="12">
        <v>44849</v>
      </c>
      <c r="E286" s="7">
        <v>44853</v>
      </c>
      <c r="F286" s="13">
        <v>2546</v>
      </c>
      <c r="G286" s="13">
        <v>3333</v>
      </c>
      <c r="H286" s="13">
        <v>4100</v>
      </c>
      <c r="I286" s="13">
        <v>4522</v>
      </c>
      <c r="J286" s="13">
        <v>4676</v>
      </c>
      <c r="K286" s="13">
        <v>4846</v>
      </c>
      <c r="L286" s="13">
        <v>4902</v>
      </c>
      <c r="M286" s="13">
        <v>6069</v>
      </c>
      <c r="N286" s="13">
        <v>5062</v>
      </c>
      <c r="O286" s="5">
        <f t="shared" si="13"/>
        <v>8.9091313041546327E-2</v>
      </c>
      <c r="P286" s="5">
        <f t="shared" si="14"/>
        <v>0.15445308508826702</v>
      </c>
      <c r="W286" s="20">
        <v>0.99</v>
      </c>
    </row>
    <row r="287" spans="1:23">
      <c r="A287" s="29">
        <v>49</v>
      </c>
      <c r="B287" s="29">
        <v>127.51892341853799</v>
      </c>
      <c r="C287" s="29">
        <v>37.270635875417497</v>
      </c>
      <c r="D287" s="12">
        <v>44849</v>
      </c>
      <c r="E287" s="7">
        <v>44858</v>
      </c>
      <c r="F287" s="13">
        <v>13291</v>
      </c>
      <c r="G287" s="13">
        <v>13100</v>
      </c>
      <c r="H287" s="13">
        <v>12958</v>
      </c>
      <c r="I287" s="13">
        <v>13351</v>
      </c>
      <c r="J287" s="13">
        <v>12976</v>
      </c>
      <c r="K287" s="13">
        <v>12693</v>
      </c>
      <c r="L287" s="13">
        <v>12511</v>
      </c>
      <c r="M287" s="13">
        <v>9279</v>
      </c>
      <c r="N287" s="13">
        <v>7878</v>
      </c>
      <c r="O287" s="5">
        <f t="shared" si="13"/>
        <v>-1.7550747968118105E-2</v>
      </c>
      <c r="P287" s="5">
        <f t="shared" si="14"/>
        <v>-7.4210537271799992E-2</v>
      </c>
      <c r="W287" s="20">
        <v>0.99</v>
      </c>
    </row>
    <row r="288" spans="1:23">
      <c r="A288" s="29">
        <v>49</v>
      </c>
      <c r="B288" s="29">
        <v>127.51892341853799</v>
      </c>
      <c r="C288" s="29">
        <v>37.270635875417497</v>
      </c>
      <c r="D288" s="12">
        <v>44849</v>
      </c>
      <c r="E288" s="7">
        <v>44863</v>
      </c>
      <c r="F288" s="13">
        <v>2612</v>
      </c>
      <c r="G288" s="13">
        <v>3380</v>
      </c>
      <c r="H288" s="13">
        <v>4097</v>
      </c>
      <c r="I288" s="13">
        <v>4584</v>
      </c>
      <c r="J288" s="13">
        <v>4802</v>
      </c>
      <c r="K288" s="13">
        <v>4969</v>
      </c>
      <c r="L288" s="13">
        <v>4897</v>
      </c>
      <c r="M288" s="13">
        <v>6312</v>
      </c>
      <c r="N288" s="13">
        <v>5304</v>
      </c>
      <c r="O288" s="5">
        <f t="shared" si="13"/>
        <v>8.8948187680676E-2</v>
      </c>
      <c r="P288" s="5">
        <f t="shared" si="14"/>
        <v>0.16184842058265431</v>
      </c>
      <c r="W288" s="20">
        <v>0.99</v>
      </c>
    </row>
    <row r="289" spans="1:23">
      <c r="A289" s="29">
        <v>49</v>
      </c>
      <c r="B289" s="29">
        <v>127.51892341853799</v>
      </c>
      <c r="C289" s="29">
        <v>37.270635875417497</v>
      </c>
      <c r="D289" s="12">
        <v>44849</v>
      </c>
      <c r="E289" s="7">
        <v>44723</v>
      </c>
      <c r="F289" s="13">
        <v>1922</v>
      </c>
      <c r="G289" s="13">
        <v>2394</v>
      </c>
      <c r="H289" s="13">
        <v>2618</v>
      </c>
      <c r="I289" s="13">
        <v>3226</v>
      </c>
      <c r="J289" s="13">
        <v>4701</v>
      </c>
      <c r="K289" s="13">
        <v>5036</v>
      </c>
      <c r="L289" s="13">
        <v>5143</v>
      </c>
      <c r="M289" s="13">
        <v>4362</v>
      </c>
      <c r="N289" s="13">
        <v>3382</v>
      </c>
      <c r="O289" s="5">
        <f t="shared" si="13"/>
        <v>0.32534467207834045</v>
      </c>
      <c r="P289" s="5">
        <f t="shared" si="14"/>
        <v>-6.0519757920968319E-3</v>
      </c>
      <c r="W289" s="20">
        <v>0.99</v>
      </c>
    </row>
    <row r="290" spans="1:23">
      <c r="A290" s="29">
        <v>50</v>
      </c>
      <c r="B290" s="29">
        <v>127.519400025561</v>
      </c>
      <c r="C290" s="29">
        <v>37.270983354634403</v>
      </c>
      <c r="D290" s="12">
        <v>44849</v>
      </c>
      <c r="E290" s="7">
        <v>44713</v>
      </c>
      <c r="F290" s="13">
        <v>2100</v>
      </c>
      <c r="G290" s="13">
        <v>2563</v>
      </c>
      <c r="H290" s="13">
        <v>2872</v>
      </c>
      <c r="I290" s="13">
        <v>3312</v>
      </c>
      <c r="J290" s="13">
        <v>4260</v>
      </c>
      <c r="K290" s="13">
        <v>4552</v>
      </c>
      <c r="L290" s="13">
        <v>4618</v>
      </c>
      <c r="M290" s="13">
        <v>4548</v>
      </c>
      <c r="N290" s="13">
        <v>3615</v>
      </c>
      <c r="O290" s="5">
        <f t="shared" si="13"/>
        <v>0.23311081441922563</v>
      </c>
      <c r="P290" s="5">
        <f t="shared" si="14"/>
        <v>4.9653416324798416E-2</v>
      </c>
      <c r="W290" s="20">
        <v>0.92</v>
      </c>
    </row>
    <row r="291" spans="1:23">
      <c r="A291" s="29">
        <v>50</v>
      </c>
      <c r="B291" s="29">
        <v>127.519400025561</v>
      </c>
      <c r="C291" s="29">
        <v>37.270983354634403</v>
      </c>
      <c r="D291" s="12">
        <v>44849</v>
      </c>
      <c r="E291" s="7">
        <v>44828</v>
      </c>
      <c r="F291" s="13">
        <v>2354</v>
      </c>
      <c r="G291" s="13">
        <v>3012</v>
      </c>
      <c r="H291" s="13">
        <v>3811</v>
      </c>
      <c r="I291" s="13">
        <v>4194</v>
      </c>
      <c r="J291" s="13">
        <v>4405</v>
      </c>
      <c r="K291" s="13">
        <v>4501</v>
      </c>
      <c r="L291" s="13">
        <v>4664</v>
      </c>
      <c r="M291" s="13">
        <v>5899</v>
      </c>
      <c r="N291" s="13">
        <v>4632</v>
      </c>
      <c r="O291" s="5">
        <f t="shared" si="13"/>
        <v>0.10064896755162242</v>
      </c>
      <c r="P291" s="5">
        <f t="shared" si="14"/>
        <v>0.16092778574844571</v>
      </c>
      <c r="W291" s="20">
        <v>0.92</v>
      </c>
    </row>
    <row r="292" spans="1:23">
      <c r="A292" s="29">
        <v>50</v>
      </c>
      <c r="B292" s="29">
        <v>127.519400025561</v>
      </c>
      <c r="C292" s="29">
        <v>37.270983354634403</v>
      </c>
      <c r="D292" s="12">
        <v>44849</v>
      </c>
      <c r="E292" s="7">
        <v>44853</v>
      </c>
      <c r="F292" s="13">
        <v>2310</v>
      </c>
      <c r="G292" s="13">
        <v>2954</v>
      </c>
      <c r="H292" s="13">
        <v>3560</v>
      </c>
      <c r="I292" s="13">
        <v>4265</v>
      </c>
      <c r="J292" s="13">
        <v>4421</v>
      </c>
      <c r="K292" s="13">
        <v>4668</v>
      </c>
      <c r="L292" s="13">
        <v>4739</v>
      </c>
      <c r="M292" s="13">
        <v>5816</v>
      </c>
      <c r="N292" s="13">
        <v>4661</v>
      </c>
      <c r="O292" s="5">
        <f t="shared" si="13"/>
        <v>0.14206530907338233</v>
      </c>
      <c r="P292" s="5">
        <f t="shared" si="14"/>
        <v>0.14167427701674276</v>
      </c>
      <c r="W292" s="20">
        <v>0.92</v>
      </c>
    </row>
    <row r="293" spans="1:23">
      <c r="A293" s="29">
        <v>50</v>
      </c>
      <c r="B293" s="29">
        <v>127.519400025561</v>
      </c>
      <c r="C293" s="29">
        <v>37.270983354634403</v>
      </c>
      <c r="D293" s="12">
        <v>44849</v>
      </c>
      <c r="E293" s="7">
        <v>44858</v>
      </c>
      <c r="F293" s="13">
        <v>12475</v>
      </c>
      <c r="G293" s="13">
        <v>11802</v>
      </c>
      <c r="H293" s="13">
        <v>11606</v>
      </c>
      <c r="I293" s="13">
        <v>12038</v>
      </c>
      <c r="J293" s="13">
        <v>11886</v>
      </c>
      <c r="K293" s="13">
        <v>11677</v>
      </c>
      <c r="L293" s="13">
        <v>11512</v>
      </c>
      <c r="M293" s="13">
        <v>7907</v>
      </c>
      <c r="N293" s="13">
        <v>6469</v>
      </c>
      <c r="O293" s="5">
        <f t="shared" si="13"/>
        <v>-4.0660956830175623E-3</v>
      </c>
      <c r="P293" s="5">
        <f t="shared" si="14"/>
        <v>-0.10285057471264368</v>
      </c>
      <c r="W293" s="20">
        <v>0.92</v>
      </c>
    </row>
    <row r="294" spans="1:23">
      <c r="A294" s="29">
        <v>50</v>
      </c>
      <c r="B294" s="29">
        <v>127.519400025561</v>
      </c>
      <c r="C294" s="29">
        <v>37.270983354634403</v>
      </c>
      <c r="D294" s="12">
        <v>44849</v>
      </c>
      <c r="E294" s="7">
        <v>44863</v>
      </c>
      <c r="F294" s="13">
        <v>2554</v>
      </c>
      <c r="G294" s="13">
        <v>3247</v>
      </c>
      <c r="H294" s="13">
        <v>3780</v>
      </c>
      <c r="I294" s="13">
        <v>4461</v>
      </c>
      <c r="J294" s="13">
        <v>4656</v>
      </c>
      <c r="K294" s="13">
        <v>4857</v>
      </c>
      <c r="L294" s="13">
        <v>4852</v>
      </c>
      <c r="M294" s="13">
        <v>6156</v>
      </c>
      <c r="N294" s="13">
        <v>5033</v>
      </c>
      <c r="O294" s="5">
        <f t="shared" si="13"/>
        <v>0.12418906394810009</v>
      </c>
      <c r="P294" s="5">
        <f t="shared" si="14"/>
        <v>0.14588859416445624</v>
      </c>
      <c r="W294" s="20">
        <v>0.92</v>
      </c>
    </row>
    <row r="295" spans="1:23">
      <c r="A295" s="29">
        <v>50</v>
      </c>
      <c r="B295" s="29">
        <v>127.519400025561</v>
      </c>
      <c r="C295" s="29">
        <v>37.270983354634403</v>
      </c>
      <c r="D295" s="12">
        <v>44849</v>
      </c>
      <c r="E295" s="7">
        <v>44723</v>
      </c>
      <c r="F295" s="13">
        <v>1921</v>
      </c>
      <c r="G295" s="13">
        <v>2399</v>
      </c>
      <c r="H295" s="13">
        <v>2516</v>
      </c>
      <c r="I295" s="13">
        <v>3168</v>
      </c>
      <c r="J295" s="13">
        <v>4984</v>
      </c>
      <c r="K295" s="13">
        <v>5556</v>
      </c>
      <c r="L295" s="13">
        <v>5563</v>
      </c>
      <c r="M295" s="13">
        <v>4502</v>
      </c>
      <c r="N295" s="13">
        <v>3403</v>
      </c>
      <c r="O295" s="5">
        <f t="shared" si="13"/>
        <v>0.37715063745513061</v>
      </c>
      <c r="P295" s="5">
        <f t="shared" si="14"/>
        <v>-3.2133498827747894E-2</v>
      </c>
      <c r="W295" s="20">
        <v>0.92</v>
      </c>
    </row>
    <row r="296" spans="1:23">
      <c r="A296" s="29">
        <v>51</v>
      </c>
      <c r="B296" s="29">
        <v>127.520054316292</v>
      </c>
      <c r="C296" s="29">
        <v>37.2712579872193</v>
      </c>
      <c r="D296" s="12">
        <v>44849</v>
      </c>
      <c r="E296" s="7">
        <v>44713</v>
      </c>
      <c r="F296" s="13">
        <v>2207</v>
      </c>
      <c r="G296" s="13">
        <v>2720</v>
      </c>
      <c r="H296" s="13">
        <v>3072</v>
      </c>
      <c r="I296" s="13">
        <v>3618</v>
      </c>
      <c r="J296" s="13">
        <v>4528</v>
      </c>
      <c r="K296" s="13">
        <v>4781</v>
      </c>
      <c r="L296" s="13">
        <v>4823</v>
      </c>
      <c r="M296" s="13">
        <v>4683</v>
      </c>
      <c r="N296" s="13">
        <v>3763</v>
      </c>
      <c r="O296" s="5">
        <f t="shared" si="13"/>
        <v>0.22178594046865105</v>
      </c>
      <c r="P296" s="5">
        <f t="shared" si="14"/>
        <v>4.9036185322962465E-2</v>
      </c>
      <c r="W296" s="20">
        <v>0.99</v>
      </c>
    </row>
    <row r="297" spans="1:23">
      <c r="A297" s="29">
        <v>51</v>
      </c>
      <c r="B297" s="29">
        <v>127.520054316292</v>
      </c>
      <c r="C297" s="29">
        <v>37.2712579872193</v>
      </c>
      <c r="D297" s="12">
        <v>44849</v>
      </c>
      <c r="E297" s="7">
        <v>44828</v>
      </c>
      <c r="F297" s="13">
        <v>2653</v>
      </c>
      <c r="G297" s="13">
        <v>3464</v>
      </c>
      <c r="H297" s="13">
        <v>4276</v>
      </c>
      <c r="I297" s="13">
        <v>4698</v>
      </c>
      <c r="J297" s="13">
        <v>4912</v>
      </c>
      <c r="K297" s="13">
        <v>5099</v>
      </c>
      <c r="L297" s="13">
        <v>5133</v>
      </c>
      <c r="M297" s="13">
        <v>6335</v>
      </c>
      <c r="N297" s="13">
        <v>4999</v>
      </c>
      <c r="O297" s="5">
        <f t="shared" si="13"/>
        <v>9.1083005632904668E-2</v>
      </c>
      <c r="P297" s="5">
        <f t="shared" si="14"/>
        <v>0.15355764526825025</v>
      </c>
      <c r="W297" s="20">
        <v>0.99</v>
      </c>
    </row>
    <row r="298" spans="1:23">
      <c r="A298" s="29">
        <v>51</v>
      </c>
      <c r="B298" s="29">
        <v>127.520054316292</v>
      </c>
      <c r="C298" s="29">
        <v>37.2712579872193</v>
      </c>
      <c r="D298" s="12">
        <v>44849</v>
      </c>
      <c r="E298" s="7">
        <v>44853</v>
      </c>
      <c r="F298" s="13">
        <v>2513</v>
      </c>
      <c r="G298" s="13">
        <v>3233</v>
      </c>
      <c r="H298" s="13">
        <v>3779</v>
      </c>
      <c r="I298" s="13">
        <v>4405</v>
      </c>
      <c r="J298" s="13">
        <v>4697</v>
      </c>
      <c r="K298" s="13">
        <v>4805</v>
      </c>
      <c r="L298" s="13">
        <v>4953</v>
      </c>
      <c r="M298" s="13">
        <v>5621</v>
      </c>
      <c r="N298" s="13">
        <v>4683</v>
      </c>
      <c r="O298" s="5">
        <f t="shared" si="13"/>
        <v>0.13444800732936327</v>
      </c>
      <c r="P298" s="5">
        <f t="shared" si="14"/>
        <v>0.11466856397486067</v>
      </c>
      <c r="W298" s="20">
        <v>0.99</v>
      </c>
    </row>
    <row r="299" spans="1:23">
      <c r="A299" s="29">
        <v>51</v>
      </c>
      <c r="B299" s="29">
        <v>127.520054316292</v>
      </c>
      <c r="C299" s="29">
        <v>37.2712579872193</v>
      </c>
      <c r="D299" s="12">
        <v>44849</v>
      </c>
      <c r="E299" s="7">
        <v>44858</v>
      </c>
      <c r="F299" s="13">
        <v>13205</v>
      </c>
      <c r="G299" s="13">
        <v>12550</v>
      </c>
      <c r="H299" s="13">
        <v>12279</v>
      </c>
      <c r="I299" s="13">
        <v>12601</v>
      </c>
      <c r="J299" s="13">
        <v>12202</v>
      </c>
      <c r="K299" s="13">
        <v>11855</v>
      </c>
      <c r="L299" s="13">
        <v>11492</v>
      </c>
      <c r="M299" s="13">
        <v>8645</v>
      </c>
      <c r="N299" s="13">
        <v>6970</v>
      </c>
      <c r="O299" s="5">
        <f t="shared" si="13"/>
        <v>-3.3107568045096965E-2</v>
      </c>
      <c r="P299" s="5">
        <f t="shared" si="14"/>
        <v>-8.2703141097301675E-2</v>
      </c>
      <c r="W299" s="20">
        <v>0.99</v>
      </c>
    </row>
    <row r="300" spans="1:23">
      <c r="A300" s="29">
        <v>51</v>
      </c>
      <c r="B300" s="29">
        <v>127.520054316292</v>
      </c>
      <c r="C300" s="29">
        <v>37.2712579872193</v>
      </c>
      <c r="D300" s="12">
        <v>44849</v>
      </c>
      <c r="E300" s="7">
        <v>44863</v>
      </c>
      <c r="F300" s="13">
        <v>2583</v>
      </c>
      <c r="G300" s="13">
        <v>3270</v>
      </c>
      <c r="H300" s="13">
        <v>3787</v>
      </c>
      <c r="I300" s="13">
        <v>4412</v>
      </c>
      <c r="J300" s="13">
        <v>4609</v>
      </c>
      <c r="K300" s="13">
        <v>4757</v>
      </c>
      <c r="L300" s="13">
        <v>4843</v>
      </c>
      <c r="M300" s="13">
        <v>5698</v>
      </c>
      <c r="N300" s="13">
        <v>4725</v>
      </c>
      <c r="O300" s="5">
        <f t="shared" si="13"/>
        <v>0.1223638470451912</v>
      </c>
      <c r="P300" s="5">
        <f t="shared" si="14"/>
        <v>0.12175507066406481</v>
      </c>
      <c r="W300" s="20">
        <v>0.99</v>
      </c>
    </row>
    <row r="301" spans="1:23">
      <c r="A301" s="29">
        <v>51</v>
      </c>
      <c r="B301" s="29">
        <v>127.520054316292</v>
      </c>
      <c r="C301" s="29">
        <v>37.2712579872193</v>
      </c>
      <c r="D301" s="12">
        <v>44849</v>
      </c>
      <c r="E301" s="7">
        <v>44723</v>
      </c>
      <c r="F301" s="13">
        <v>2132</v>
      </c>
      <c r="G301" s="13">
        <v>2608</v>
      </c>
      <c r="H301" s="13">
        <v>2923</v>
      </c>
      <c r="I301" s="13">
        <v>3477</v>
      </c>
      <c r="J301" s="13">
        <v>4546</v>
      </c>
      <c r="K301" s="13">
        <v>4885</v>
      </c>
      <c r="L301" s="13">
        <v>4920</v>
      </c>
      <c r="M301" s="13">
        <v>4596</v>
      </c>
      <c r="N301" s="13">
        <v>3663</v>
      </c>
      <c r="O301" s="5">
        <f t="shared" si="13"/>
        <v>0.25462195588422798</v>
      </c>
      <c r="P301" s="5">
        <f t="shared" si="14"/>
        <v>3.2049962253791781E-2</v>
      </c>
      <c r="W301" s="20">
        <v>0.99</v>
      </c>
    </row>
    <row r="302" spans="1:23">
      <c r="A302" s="29">
        <v>52</v>
      </c>
      <c r="B302" s="29">
        <v>127.52054502556101</v>
      </c>
      <c r="C302" s="29">
        <v>37.271746670926902</v>
      </c>
      <c r="D302" s="12">
        <v>44849</v>
      </c>
      <c r="E302" s="7">
        <v>44713</v>
      </c>
      <c r="F302" s="13">
        <v>1888</v>
      </c>
      <c r="G302" s="13">
        <v>2349</v>
      </c>
      <c r="H302" s="13">
        <v>2646</v>
      </c>
      <c r="I302" s="13">
        <v>3115</v>
      </c>
      <c r="J302" s="13">
        <v>4376</v>
      </c>
      <c r="K302" s="13">
        <v>4688</v>
      </c>
      <c r="L302" s="13">
        <v>4764</v>
      </c>
      <c r="M302" s="13">
        <v>4238</v>
      </c>
      <c r="N302" s="13">
        <v>3300</v>
      </c>
      <c r="O302" s="5">
        <f t="shared" si="13"/>
        <v>0.28582995951417006</v>
      </c>
      <c r="P302" s="5">
        <f t="shared" si="14"/>
        <v>1.7139479905437353E-2</v>
      </c>
      <c r="W302" s="20">
        <v>1.02</v>
      </c>
    </row>
    <row r="303" spans="1:23">
      <c r="A303" s="29">
        <v>52</v>
      </c>
      <c r="B303" s="29">
        <v>127.52054502556101</v>
      </c>
      <c r="C303" s="29">
        <v>37.271746670926902</v>
      </c>
      <c r="D303" s="12">
        <v>44849</v>
      </c>
      <c r="E303" s="7">
        <v>44828</v>
      </c>
      <c r="F303" s="13">
        <v>2382</v>
      </c>
      <c r="G303" s="13">
        <v>3189</v>
      </c>
      <c r="H303" s="13">
        <v>4043</v>
      </c>
      <c r="I303" s="13">
        <v>4564</v>
      </c>
      <c r="J303" s="13">
        <v>5022</v>
      </c>
      <c r="K303" s="13">
        <v>5082</v>
      </c>
      <c r="L303" s="13">
        <v>5126</v>
      </c>
      <c r="M303" s="13">
        <v>5951</v>
      </c>
      <c r="N303" s="13">
        <v>4721</v>
      </c>
      <c r="O303" s="5">
        <f t="shared" si="13"/>
        <v>0.11811538881012106</v>
      </c>
      <c r="P303" s="5">
        <f t="shared" si="14"/>
        <v>0.14204090961033025</v>
      </c>
      <c r="W303" s="20">
        <v>1.02</v>
      </c>
    </row>
    <row r="304" spans="1:23">
      <c r="A304" s="29">
        <v>52</v>
      </c>
      <c r="B304" s="29">
        <v>127.52054502556101</v>
      </c>
      <c r="C304" s="29">
        <v>37.271746670926902</v>
      </c>
      <c r="D304" s="12">
        <v>44849</v>
      </c>
      <c r="E304" s="7">
        <v>44853</v>
      </c>
      <c r="F304" s="13">
        <v>2246</v>
      </c>
      <c r="G304" s="13">
        <v>2962</v>
      </c>
      <c r="H304" s="13">
        <v>3647</v>
      </c>
      <c r="I304" s="13">
        <v>4221</v>
      </c>
      <c r="J304" s="13">
        <v>4485</v>
      </c>
      <c r="K304" s="13">
        <v>4638</v>
      </c>
      <c r="L304" s="13">
        <v>4729</v>
      </c>
      <c r="M304" s="13">
        <v>5510</v>
      </c>
      <c r="N304" s="13">
        <v>4469</v>
      </c>
      <c r="O304" s="5">
        <f t="shared" si="13"/>
        <v>0.12917860553963706</v>
      </c>
      <c r="P304" s="5">
        <f t="shared" si="14"/>
        <v>0.13525911232333251</v>
      </c>
      <c r="W304" s="20">
        <v>1.02</v>
      </c>
    </row>
    <row r="305" spans="1:23">
      <c r="A305" s="29">
        <v>52</v>
      </c>
      <c r="B305" s="29">
        <v>127.52054502556101</v>
      </c>
      <c r="C305" s="29">
        <v>37.271746670926902</v>
      </c>
      <c r="D305" s="12">
        <v>44849</v>
      </c>
      <c r="E305" s="7">
        <v>44858</v>
      </c>
      <c r="F305" s="13">
        <v>13182</v>
      </c>
      <c r="G305" s="13">
        <v>12438</v>
      </c>
      <c r="H305" s="13">
        <v>12098</v>
      </c>
      <c r="I305" s="13">
        <v>12451</v>
      </c>
      <c r="J305" s="13">
        <v>12078</v>
      </c>
      <c r="K305" s="13">
        <v>11757</v>
      </c>
      <c r="L305" s="13">
        <v>11550</v>
      </c>
      <c r="M305" s="13">
        <v>9381</v>
      </c>
      <c r="N305" s="13">
        <v>8621</v>
      </c>
      <c r="O305" s="5">
        <f t="shared" si="13"/>
        <v>-2.3173207036535859E-2</v>
      </c>
      <c r="P305" s="5">
        <f t="shared" si="14"/>
        <v>-7.039449481725131E-2</v>
      </c>
      <c r="W305" s="20">
        <v>1.02</v>
      </c>
    </row>
    <row r="306" spans="1:23">
      <c r="A306" s="29">
        <v>52</v>
      </c>
      <c r="B306" s="29">
        <v>127.52054502556101</v>
      </c>
      <c r="C306" s="29">
        <v>37.271746670926902</v>
      </c>
      <c r="D306" s="12">
        <v>44849</v>
      </c>
      <c r="E306" s="7">
        <v>44863</v>
      </c>
      <c r="F306" s="13">
        <v>2370</v>
      </c>
      <c r="G306" s="13">
        <v>3105</v>
      </c>
      <c r="H306" s="13">
        <v>3785</v>
      </c>
      <c r="I306" s="13">
        <v>4344</v>
      </c>
      <c r="J306" s="13">
        <v>4578</v>
      </c>
      <c r="K306" s="13">
        <v>4736</v>
      </c>
      <c r="L306" s="13">
        <v>4846</v>
      </c>
      <c r="M306" s="13">
        <v>5742</v>
      </c>
      <c r="N306" s="13">
        <v>4676</v>
      </c>
      <c r="O306" s="5">
        <f t="shared" si="13"/>
        <v>0.12292897694357548</v>
      </c>
      <c r="P306" s="5">
        <f t="shared" si="14"/>
        <v>0.13802783252702622</v>
      </c>
      <c r="W306" s="20">
        <v>1.02</v>
      </c>
    </row>
    <row r="307" spans="1:23">
      <c r="A307" s="29">
        <v>52</v>
      </c>
      <c r="B307" s="29">
        <v>127.52054502556101</v>
      </c>
      <c r="C307" s="29">
        <v>37.271746670926902</v>
      </c>
      <c r="D307" s="12">
        <v>44849</v>
      </c>
      <c r="E307" s="7">
        <v>44723</v>
      </c>
      <c r="F307" s="13">
        <v>1763</v>
      </c>
      <c r="G307" s="13">
        <v>2172</v>
      </c>
      <c r="H307" s="13">
        <v>2389</v>
      </c>
      <c r="I307" s="13">
        <v>2909</v>
      </c>
      <c r="J307" s="13">
        <v>4494</v>
      </c>
      <c r="K307" s="13">
        <v>5022</v>
      </c>
      <c r="L307" s="13">
        <v>5109</v>
      </c>
      <c r="M307" s="13">
        <v>4110</v>
      </c>
      <c r="N307" s="13">
        <v>3099</v>
      </c>
      <c r="O307" s="5">
        <f t="shared" si="13"/>
        <v>0.36276340357428649</v>
      </c>
      <c r="P307" s="5">
        <f t="shared" si="14"/>
        <v>-2.7896193254057289E-2</v>
      </c>
      <c r="W307" s="20">
        <v>1.02</v>
      </c>
    </row>
    <row r="308" spans="1:23">
      <c r="A308" s="29">
        <v>53</v>
      </c>
      <c r="B308" s="29">
        <v>127.52105034185399</v>
      </c>
      <c r="C308" s="29">
        <v>37.2720559105354</v>
      </c>
      <c r="D308" s="12">
        <v>44849</v>
      </c>
      <c r="E308" s="7">
        <v>44713</v>
      </c>
      <c r="F308" s="13">
        <v>1876</v>
      </c>
      <c r="G308" s="13">
        <v>2255</v>
      </c>
      <c r="H308" s="13">
        <v>2498</v>
      </c>
      <c r="I308" s="13">
        <v>2946</v>
      </c>
      <c r="J308" s="13">
        <v>4114</v>
      </c>
      <c r="K308" s="13">
        <v>4461</v>
      </c>
      <c r="L308" s="13">
        <v>4513</v>
      </c>
      <c r="M308" s="13">
        <v>4200</v>
      </c>
      <c r="N308" s="13">
        <v>3279</v>
      </c>
      <c r="O308" s="5">
        <f t="shared" si="13"/>
        <v>0.28740550563400369</v>
      </c>
      <c r="P308" s="5">
        <f t="shared" si="14"/>
        <v>2.3611217238480937E-2</v>
      </c>
      <c r="W308" s="20">
        <v>1.06</v>
      </c>
    </row>
    <row r="309" spans="1:23">
      <c r="A309" s="29">
        <v>53</v>
      </c>
      <c r="B309" s="29">
        <v>127.52105034185399</v>
      </c>
      <c r="C309" s="29">
        <v>37.2720559105354</v>
      </c>
      <c r="D309" s="12">
        <v>44849</v>
      </c>
      <c r="E309" s="7">
        <v>44828</v>
      </c>
      <c r="F309" s="13">
        <v>2231</v>
      </c>
      <c r="G309" s="13">
        <v>2966</v>
      </c>
      <c r="H309" s="13">
        <v>3740</v>
      </c>
      <c r="I309" s="13">
        <v>4176</v>
      </c>
      <c r="J309" s="13">
        <v>4505</v>
      </c>
      <c r="K309" s="13">
        <v>4639</v>
      </c>
      <c r="L309" s="13">
        <v>4683</v>
      </c>
      <c r="M309" s="13">
        <v>5583</v>
      </c>
      <c r="N309" s="13">
        <v>4324</v>
      </c>
      <c r="O309" s="5">
        <f t="shared" si="13"/>
        <v>0.11195536032292533</v>
      </c>
      <c r="P309" s="5">
        <f t="shared" si="14"/>
        <v>0.14836484572273204</v>
      </c>
      <c r="W309" s="20">
        <v>1.06</v>
      </c>
    </row>
    <row r="310" spans="1:23">
      <c r="A310" s="29">
        <v>53</v>
      </c>
      <c r="B310" s="29">
        <v>127.52105034185399</v>
      </c>
      <c r="C310" s="29">
        <v>37.2720559105354</v>
      </c>
      <c r="D310" s="12">
        <v>44849</v>
      </c>
      <c r="E310" s="7">
        <v>44853</v>
      </c>
      <c r="F310" s="13">
        <v>2158</v>
      </c>
      <c r="G310" s="13">
        <v>2829</v>
      </c>
      <c r="H310" s="13">
        <v>3464</v>
      </c>
      <c r="I310" s="13">
        <v>3898</v>
      </c>
      <c r="J310" s="13">
        <v>4181</v>
      </c>
      <c r="K310" s="13">
        <v>4463</v>
      </c>
      <c r="L310" s="13">
        <v>4503</v>
      </c>
      <c r="M310" s="13">
        <v>5246</v>
      </c>
      <c r="N310" s="13">
        <v>4061</v>
      </c>
      <c r="O310" s="5">
        <f t="shared" si="13"/>
        <v>0.13041295343291076</v>
      </c>
      <c r="P310" s="5">
        <f t="shared" si="14"/>
        <v>0.13330297313122114</v>
      </c>
      <c r="W310" s="20">
        <v>1.06</v>
      </c>
    </row>
    <row r="311" spans="1:23">
      <c r="A311" s="14">
        <v>53</v>
      </c>
      <c r="B311" s="14">
        <v>127.52105034185399</v>
      </c>
      <c r="C311" s="14">
        <v>37.2720559105354</v>
      </c>
      <c r="D311" s="12">
        <v>44849</v>
      </c>
      <c r="E311" s="7">
        <v>44858</v>
      </c>
      <c r="F311" s="13">
        <v>12464</v>
      </c>
      <c r="G311" s="13">
        <v>11839</v>
      </c>
      <c r="H311" s="13">
        <v>11502</v>
      </c>
      <c r="I311" s="13">
        <v>11860</v>
      </c>
      <c r="J311" s="13">
        <v>11524</v>
      </c>
      <c r="K311" s="13">
        <v>11258</v>
      </c>
      <c r="L311" s="13">
        <v>11056</v>
      </c>
      <c r="M311" s="13">
        <v>8806</v>
      </c>
      <c r="N311" s="13">
        <v>7951</v>
      </c>
      <c r="O311" s="5">
        <f t="shared" si="13"/>
        <v>-1.9771256317049384E-2</v>
      </c>
      <c r="P311" s="5">
        <f t="shared" si="14"/>
        <v>-7.3286483526512736E-2</v>
      </c>
      <c r="W311" s="20">
        <v>1.06</v>
      </c>
    </row>
    <row r="312" spans="1:23">
      <c r="A312" s="14">
        <v>53</v>
      </c>
      <c r="B312" s="14">
        <v>127.52105034185399</v>
      </c>
      <c r="C312" s="14">
        <v>37.2720559105354</v>
      </c>
      <c r="D312" s="12">
        <v>44849</v>
      </c>
      <c r="E312" s="7">
        <v>44863</v>
      </c>
      <c r="F312" s="13">
        <v>2317</v>
      </c>
      <c r="G312" s="13">
        <v>2927</v>
      </c>
      <c r="H312" s="13">
        <v>3484</v>
      </c>
      <c r="I312" s="13">
        <v>4092</v>
      </c>
      <c r="J312" s="13">
        <v>4378</v>
      </c>
      <c r="K312" s="13">
        <v>4504</v>
      </c>
      <c r="L312" s="13">
        <v>4688</v>
      </c>
      <c r="M312" s="13">
        <v>5493</v>
      </c>
      <c r="N312" s="13">
        <v>4357</v>
      </c>
      <c r="O312" s="5">
        <f t="shared" si="13"/>
        <v>0.14733235438081252</v>
      </c>
      <c r="P312" s="5">
        <f t="shared" si="14"/>
        <v>0.12338881241396571</v>
      </c>
      <c r="W312" s="20">
        <v>1.06</v>
      </c>
    </row>
    <row r="313" spans="1:23">
      <c r="A313" s="14">
        <v>53</v>
      </c>
      <c r="B313" s="14">
        <v>127.52105034185399</v>
      </c>
      <c r="C313" s="14">
        <v>37.2720559105354</v>
      </c>
      <c r="D313" s="12">
        <v>44849</v>
      </c>
      <c r="E313" s="7">
        <v>44723</v>
      </c>
      <c r="F313" s="13">
        <v>1597</v>
      </c>
      <c r="G313" s="13">
        <v>1908</v>
      </c>
      <c r="H313" s="13">
        <v>1980</v>
      </c>
      <c r="I313" s="13">
        <v>2480</v>
      </c>
      <c r="J313" s="13">
        <v>4028</v>
      </c>
      <c r="K313" s="13">
        <v>4551</v>
      </c>
      <c r="L313" s="13">
        <v>4579</v>
      </c>
      <c r="M313" s="13">
        <v>3599</v>
      </c>
      <c r="N313" s="13">
        <v>2782</v>
      </c>
      <c r="O313" s="5">
        <f t="shared" si="13"/>
        <v>0.39624942826650406</v>
      </c>
      <c r="P313" s="5">
        <f t="shared" si="14"/>
        <v>-5.0786899191833261E-2</v>
      </c>
      <c r="W313" s="20">
        <v>1.06</v>
      </c>
    </row>
    <row r="314" spans="1:23">
      <c r="A314" s="14">
        <v>54</v>
      </c>
      <c r="B314" s="14">
        <v>127.519006632585</v>
      </c>
      <c r="C314" s="14">
        <v>37.274267012780697</v>
      </c>
      <c r="D314" s="12">
        <v>44849</v>
      </c>
      <c r="E314" s="7">
        <v>44713</v>
      </c>
      <c r="F314" s="13">
        <v>2492</v>
      </c>
      <c r="G314" s="13">
        <v>2978</v>
      </c>
      <c r="H314" s="13">
        <v>3386</v>
      </c>
      <c r="I314" s="13">
        <v>3747</v>
      </c>
      <c r="J314" s="13">
        <v>4390</v>
      </c>
      <c r="K314" s="13">
        <v>4680</v>
      </c>
      <c r="L314" s="13">
        <v>4694</v>
      </c>
      <c r="M314" s="13">
        <v>4734</v>
      </c>
      <c r="N314" s="13">
        <v>3655</v>
      </c>
      <c r="O314" s="5">
        <f t="shared" si="13"/>
        <v>0.16188118811881189</v>
      </c>
      <c r="P314" s="5">
        <f t="shared" si="14"/>
        <v>6.1021821507905395E-2</v>
      </c>
      <c r="W314" s="20">
        <v>0.75</v>
      </c>
    </row>
    <row r="315" spans="1:23">
      <c r="A315" s="14">
        <v>54</v>
      </c>
      <c r="B315" s="14">
        <v>127.519006632585</v>
      </c>
      <c r="C315" s="14">
        <v>37.274267012780697</v>
      </c>
      <c r="D315" s="12">
        <v>44849</v>
      </c>
      <c r="E315" s="7">
        <v>44828</v>
      </c>
      <c r="F315" s="13">
        <v>2784</v>
      </c>
      <c r="G315" s="13">
        <v>3608</v>
      </c>
      <c r="H315" s="13">
        <v>4407</v>
      </c>
      <c r="I315" s="13">
        <v>4811</v>
      </c>
      <c r="J315" s="13">
        <v>4938</v>
      </c>
      <c r="K315" s="13">
        <v>5086</v>
      </c>
      <c r="L315" s="13">
        <v>5126</v>
      </c>
      <c r="M315" s="13">
        <v>6132</v>
      </c>
      <c r="N315" s="13">
        <v>4376</v>
      </c>
      <c r="O315" s="5">
        <f t="shared" si="13"/>
        <v>7.5422217560054544E-2</v>
      </c>
      <c r="P315" s="5">
        <f t="shared" si="14"/>
        <v>0.14250094856089762</v>
      </c>
      <c r="W315" s="20">
        <v>0.75</v>
      </c>
    </row>
    <row r="316" spans="1:23">
      <c r="A316" s="14">
        <v>54</v>
      </c>
      <c r="B316" s="14">
        <v>127.519006632585</v>
      </c>
      <c r="C316" s="14">
        <v>37.274267012780697</v>
      </c>
      <c r="D316" s="12">
        <v>44849</v>
      </c>
      <c r="E316" s="7">
        <v>44853</v>
      </c>
      <c r="F316" s="13">
        <v>2255</v>
      </c>
      <c r="G316" s="13">
        <v>2829</v>
      </c>
      <c r="H316" s="13">
        <v>3155</v>
      </c>
      <c r="I316" s="13">
        <v>3794</v>
      </c>
      <c r="J316" s="13">
        <v>4227</v>
      </c>
      <c r="K316" s="13">
        <v>4393</v>
      </c>
      <c r="L316" s="13">
        <v>4486</v>
      </c>
      <c r="M316" s="13">
        <v>4924</v>
      </c>
      <c r="N316" s="13">
        <v>3632</v>
      </c>
      <c r="O316" s="5">
        <f t="shared" si="13"/>
        <v>0.17419185970422721</v>
      </c>
      <c r="P316" s="5">
        <f t="shared" si="14"/>
        <v>9.0283400809716599E-2</v>
      </c>
      <c r="W316" s="20">
        <v>0.75</v>
      </c>
    </row>
    <row r="317" spans="1:23">
      <c r="A317" s="14">
        <v>54</v>
      </c>
      <c r="B317" s="14">
        <v>127.519006632585</v>
      </c>
      <c r="C317" s="14">
        <v>37.274267012780697</v>
      </c>
      <c r="D317" s="12">
        <v>44849</v>
      </c>
      <c r="E317" s="7">
        <v>44858</v>
      </c>
      <c r="F317" s="13">
        <v>5949</v>
      </c>
      <c r="G317" s="13">
        <v>5456</v>
      </c>
      <c r="H317" s="13">
        <v>5124</v>
      </c>
      <c r="I317" s="13">
        <v>5323</v>
      </c>
      <c r="J317" s="13">
        <v>5177</v>
      </c>
      <c r="K317" s="13">
        <v>5153</v>
      </c>
      <c r="L317" s="13">
        <v>5123</v>
      </c>
      <c r="M317" s="13">
        <v>3426</v>
      </c>
      <c r="N317" s="13">
        <v>2871</v>
      </c>
      <c r="O317" s="5">
        <f t="shared" si="13"/>
        <v>-9.7589538401483366E-5</v>
      </c>
      <c r="P317" s="5">
        <f t="shared" si="14"/>
        <v>-0.1285292019162165</v>
      </c>
      <c r="W317" s="20">
        <v>0.75</v>
      </c>
    </row>
    <row r="318" spans="1:23">
      <c r="A318" s="14">
        <v>54</v>
      </c>
      <c r="B318" s="14">
        <v>127.519006632585</v>
      </c>
      <c r="C318" s="14">
        <v>37.274267012780697</v>
      </c>
      <c r="D318" s="12">
        <v>44849</v>
      </c>
      <c r="E318" s="7">
        <v>44863</v>
      </c>
      <c r="F318" s="13">
        <v>2455</v>
      </c>
      <c r="G318" s="13">
        <v>3065</v>
      </c>
      <c r="H318" s="13">
        <v>3395</v>
      </c>
      <c r="I318" s="13">
        <v>4136</v>
      </c>
      <c r="J318" s="13">
        <v>4483</v>
      </c>
      <c r="K318" s="13">
        <v>4662</v>
      </c>
      <c r="L318" s="13">
        <v>4806</v>
      </c>
      <c r="M318" s="13">
        <v>5498</v>
      </c>
      <c r="N318" s="13">
        <v>4180</v>
      </c>
      <c r="O318" s="5">
        <f t="shared" si="13"/>
        <v>0.17205218875746861</v>
      </c>
      <c r="P318" s="5">
        <f t="shared" si="14"/>
        <v>0.10102760926086418</v>
      </c>
      <c r="W318" s="20">
        <v>0.75</v>
      </c>
    </row>
    <row r="319" spans="1:23">
      <c r="A319" s="14">
        <v>54</v>
      </c>
      <c r="B319" s="14">
        <v>127.519006632585</v>
      </c>
      <c r="C319" s="14">
        <v>37.274267012780697</v>
      </c>
      <c r="D319" s="12">
        <v>44849</v>
      </c>
      <c r="E319" s="7">
        <v>44723</v>
      </c>
      <c r="F319" s="13">
        <v>2109</v>
      </c>
      <c r="G319" s="13">
        <v>2572</v>
      </c>
      <c r="H319" s="13">
        <v>2728</v>
      </c>
      <c r="I319" s="13">
        <v>3327</v>
      </c>
      <c r="J319" s="13">
        <v>4833</v>
      </c>
      <c r="K319" s="13">
        <v>5387</v>
      </c>
      <c r="L319" s="13">
        <v>5351</v>
      </c>
      <c r="M319" s="13">
        <v>4489</v>
      </c>
      <c r="N319" s="13">
        <v>3343</v>
      </c>
      <c r="O319" s="5">
        <f t="shared" si="13"/>
        <v>0.32466889466518134</v>
      </c>
      <c r="P319" s="5">
        <f t="shared" si="14"/>
        <v>-1.6556516999386796E-2</v>
      </c>
      <c r="W319" s="20">
        <v>0.75</v>
      </c>
    </row>
    <row r="320" spans="1:23">
      <c r="A320" s="14">
        <v>55</v>
      </c>
      <c r="B320" s="14">
        <v>127.51940528204101</v>
      </c>
      <c r="C320" s="14">
        <v>37.273521224278603</v>
      </c>
      <c r="D320" s="12">
        <v>44849</v>
      </c>
      <c r="E320" s="7">
        <v>44713</v>
      </c>
      <c r="F320" s="13">
        <v>2575</v>
      </c>
      <c r="G320" s="13">
        <v>3066</v>
      </c>
      <c r="H320" s="13">
        <v>3447</v>
      </c>
      <c r="I320" s="13">
        <v>3885</v>
      </c>
      <c r="J320" s="13">
        <v>4538</v>
      </c>
      <c r="K320" s="13">
        <v>4704</v>
      </c>
      <c r="L320" s="13">
        <v>4730</v>
      </c>
      <c r="M320" s="13">
        <v>4905</v>
      </c>
      <c r="N320" s="13">
        <v>3762</v>
      </c>
      <c r="O320" s="5">
        <f t="shared" si="13"/>
        <v>0.15690350984468632</v>
      </c>
      <c r="P320" s="5">
        <f t="shared" si="14"/>
        <v>6.6871048093504498E-2</v>
      </c>
      <c r="W320" s="20">
        <v>0.83</v>
      </c>
    </row>
    <row r="321" spans="1:23">
      <c r="A321" s="14">
        <v>55</v>
      </c>
      <c r="B321" s="14">
        <v>127.51940528204101</v>
      </c>
      <c r="C321" s="14">
        <v>37.273521224278603</v>
      </c>
      <c r="D321" s="12">
        <v>44849</v>
      </c>
      <c r="E321" s="7">
        <v>44828</v>
      </c>
      <c r="F321" s="13">
        <v>3091</v>
      </c>
      <c r="G321" s="13">
        <v>3953</v>
      </c>
      <c r="H321" s="13">
        <v>4740</v>
      </c>
      <c r="I321" s="13">
        <v>5135</v>
      </c>
      <c r="J321" s="13">
        <v>5273</v>
      </c>
      <c r="K321" s="13">
        <v>5448</v>
      </c>
      <c r="L321" s="13">
        <v>5378</v>
      </c>
      <c r="M321" s="13">
        <v>6582</v>
      </c>
      <c r="N321" s="13">
        <v>4660</v>
      </c>
      <c r="O321" s="5">
        <f t="shared" si="13"/>
        <v>6.3055939909072933E-2</v>
      </c>
      <c r="P321" s="5">
        <f t="shared" si="14"/>
        <v>0.14415643474306503</v>
      </c>
      <c r="W321" s="20">
        <v>0.83</v>
      </c>
    </row>
    <row r="322" spans="1:23">
      <c r="A322" s="14">
        <v>55</v>
      </c>
      <c r="B322" s="14">
        <v>127.51940528204101</v>
      </c>
      <c r="C322" s="14">
        <v>37.273521224278603</v>
      </c>
      <c r="D322" s="12">
        <v>44849</v>
      </c>
      <c r="E322" s="7">
        <v>44853</v>
      </c>
      <c r="F322" s="13">
        <v>2498</v>
      </c>
      <c r="G322" s="13">
        <v>3129</v>
      </c>
      <c r="H322" s="13">
        <v>3666</v>
      </c>
      <c r="I322" s="13">
        <v>4181</v>
      </c>
      <c r="J322" s="13">
        <v>4383</v>
      </c>
      <c r="K322" s="13">
        <v>4448</v>
      </c>
      <c r="L322" s="13">
        <v>4592</v>
      </c>
      <c r="M322" s="13">
        <v>5126</v>
      </c>
      <c r="N322" s="13">
        <v>3772</v>
      </c>
      <c r="O322" s="5">
        <f t="shared" ref="O322:O385" si="15">(L322-H322)/(L322+H322)</f>
        <v>0.11213368854444175</v>
      </c>
      <c r="P322" s="5">
        <f t="shared" ref="P322:P385" si="16">((M322+H322)-(L322+F322))/((M322+H322)+(L322+F322))</f>
        <v>0.10716534441506108</v>
      </c>
      <c r="W322" s="20">
        <v>0.83</v>
      </c>
    </row>
    <row r="323" spans="1:23">
      <c r="A323" s="14">
        <v>55</v>
      </c>
      <c r="B323" s="14">
        <v>127.51940528204101</v>
      </c>
      <c r="C323" s="14">
        <v>37.273521224278603</v>
      </c>
      <c r="D323" s="12">
        <v>44849</v>
      </c>
      <c r="E323" s="7">
        <v>44858</v>
      </c>
      <c r="F323" s="13">
        <v>7238</v>
      </c>
      <c r="G323" s="13">
        <v>6788</v>
      </c>
      <c r="H323" s="13">
        <v>6566</v>
      </c>
      <c r="I323" s="13">
        <v>6750</v>
      </c>
      <c r="J323" s="13">
        <v>6660</v>
      </c>
      <c r="K323" s="13">
        <v>6571</v>
      </c>
      <c r="L323" s="13">
        <v>6510</v>
      </c>
      <c r="M323" s="13">
        <v>4118</v>
      </c>
      <c r="N323" s="13">
        <v>3353</v>
      </c>
      <c r="O323" s="5">
        <f t="shared" si="15"/>
        <v>-4.2826552462526769E-3</v>
      </c>
      <c r="P323" s="5">
        <f t="shared" si="16"/>
        <v>-0.12540929927963326</v>
      </c>
      <c r="W323" s="20">
        <v>0.83</v>
      </c>
    </row>
    <row r="324" spans="1:23">
      <c r="A324" s="14">
        <v>55</v>
      </c>
      <c r="B324" s="14">
        <v>127.51940528204101</v>
      </c>
      <c r="C324" s="14">
        <v>37.273521224278603</v>
      </c>
      <c r="D324" s="12">
        <v>44849</v>
      </c>
      <c r="E324" s="7">
        <v>44863</v>
      </c>
      <c r="F324" s="13">
        <v>2615</v>
      </c>
      <c r="G324" s="13">
        <v>3248</v>
      </c>
      <c r="H324" s="13">
        <v>3777</v>
      </c>
      <c r="I324" s="13">
        <v>4318</v>
      </c>
      <c r="J324" s="13">
        <v>4451</v>
      </c>
      <c r="K324" s="13">
        <v>4579</v>
      </c>
      <c r="L324" s="13">
        <v>4605</v>
      </c>
      <c r="M324" s="13">
        <v>5534</v>
      </c>
      <c r="N324" s="13">
        <v>4158</v>
      </c>
      <c r="O324" s="5">
        <f t="shared" si="15"/>
        <v>9.8783106657122408E-2</v>
      </c>
      <c r="P324" s="5">
        <f t="shared" si="16"/>
        <v>0.12648962555199322</v>
      </c>
      <c r="W324" s="20">
        <v>0.83</v>
      </c>
    </row>
    <row r="325" spans="1:23">
      <c r="A325" s="14">
        <v>55</v>
      </c>
      <c r="B325" s="14">
        <v>127.51940528204101</v>
      </c>
      <c r="C325" s="14">
        <v>37.273521224278603</v>
      </c>
      <c r="D325" s="12">
        <v>44849</v>
      </c>
      <c r="E325" s="7">
        <v>44723</v>
      </c>
      <c r="F325" s="13">
        <v>2006</v>
      </c>
      <c r="G325" s="13">
        <v>2411</v>
      </c>
      <c r="H325" s="13">
        <v>2453</v>
      </c>
      <c r="I325" s="13">
        <v>3027</v>
      </c>
      <c r="J325" s="13">
        <v>4455</v>
      </c>
      <c r="K325" s="13">
        <v>4900</v>
      </c>
      <c r="L325" s="13">
        <v>4860</v>
      </c>
      <c r="M325" s="13">
        <v>4148</v>
      </c>
      <c r="N325" s="13">
        <v>3098</v>
      </c>
      <c r="O325" s="5">
        <f t="shared" si="15"/>
        <v>0.3291398878709148</v>
      </c>
      <c r="P325" s="5">
        <f t="shared" si="16"/>
        <v>-1.967773074923888E-2</v>
      </c>
      <c r="W325" s="20">
        <v>0.83</v>
      </c>
    </row>
    <row r="326" spans="1:23">
      <c r="A326" s="14">
        <v>56</v>
      </c>
      <c r="B326" s="14">
        <v>127.52000116485</v>
      </c>
      <c r="C326" s="14">
        <v>37.2731811778782</v>
      </c>
      <c r="D326" s="12">
        <v>44849</v>
      </c>
      <c r="E326" s="7">
        <v>44713</v>
      </c>
      <c r="F326" s="13">
        <v>2147</v>
      </c>
      <c r="G326" s="13">
        <v>2604</v>
      </c>
      <c r="H326" s="13">
        <v>2951</v>
      </c>
      <c r="I326" s="13">
        <v>3418</v>
      </c>
      <c r="J326" s="13">
        <v>4505</v>
      </c>
      <c r="K326" s="13">
        <v>4892</v>
      </c>
      <c r="L326" s="13">
        <v>4872</v>
      </c>
      <c r="M326" s="13">
        <v>4481</v>
      </c>
      <c r="N326" s="13">
        <v>3485</v>
      </c>
      <c r="O326" s="5">
        <f t="shared" si="15"/>
        <v>0.24555797008820146</v>
      </c>
      <c r="P326" s="5">
        <f t="shared" si="16"/>
        <v>2.8579337070098954E-2</v>
      </c>
      <c r="W326" s="20">
        <v>0.76</v>
      </c>
    </row>
    <row r="327" spans="1:23">
      <c r="A327" s="14">
        <v>56</v>
      </c>
      <c r="B327" s="14">
        <v>127.52000116485</v>
      </c>
      <c r="C327" s="14">
        <v>37.2731811778782</v>
      </c>
      <c r="D327" s="12">
        <v>44849</v>
      </c>
      <c r="E327" s="7">
        <v>44828</v>
      </c>
      <c r="F327" s="13">
        <v>2407</v>
      </c>
      <c r="G327" s="13">
        <v>3139</v>
      </c>
      <c r="H327" s="13">
        <v>3738</v>
      </c>
      <c r="I327" s="13">
        <v>4408</v>
      </c>
      <c r="J327" s="13">
        <v>5113</v>
      </c>
      <c r="K327" s="13">
        <v>5349</v>
      </c>
      <c r="L327" s="13">
        <v>5433</v>
      </c>
      <c r="M327" s="13">
        <v>5655</v>
      </c>
      <c r="N327" s="13">
        <v>4209</v>
      </c>
      <c r="O327" s="5">
        <f t="shared" si="15"/>
        <v>0.18482172064115146</v>
      </c>
      <c r="P327" s="5">
        <f t="shared" si="16"/>
        <v>9.0117797249463241E-2</v>
      </c>
      <c r="W327" s="20">
        <v>0.76</v>
      </c>
    </row>
    <row r="328" spans="1:23">
      <c r="A328" s="14">
        <v>56</v>
      </c>
      <c r="B328" s="14">
        <v>127.52000116485</v>
      </c>
      <c r="C328" s="14">
        <v>37.2731811778782</v>
      </c>
      <c r="D328" s="12">
        <v>44849</v>
      </c>
      <c r="E328" s="7">
        <v>44853</v>
      </c>
      <c r="F328" s="13">
        <v>2097</v>
      </c>
      <c r="G328" s="13">
        <v>2641</v>
      </c>
      <c r="H328" s="13">
        <v>2990</v>
      </c>
      <c r="I328" s="13">
        <v>3721</v>
      </c>
      <c r="J328" s="13">
        <v>4164</v>
      </c>
      <c r="K328" s="13">
        <v>4335</v>
      </c>
      <c r="L328" s="13">
        <v>4528</v>
      </c>
      <c r="M328" s="13">
        <v>4860</v>
      </c>
      <c r="N328" s="13">
        <v>3698</v>
      </c>
      <c r="O328" s="5">
        <f t="shared" si="15"/>
        <v>0.20457568502261239</v>
      </c>
      <c r="P328" s="5">
        <f t="shared" si="16"/>
        <v>8.46286701208981E-2</v>
      </c>
      <c r="W328" s="20">
        <v>0.76</v>
      </c>
    </row>
    <row r="329" spans="1:23">
      <c r="A329" s="14">
        <v>56</v>
      </c>
      <c r="B329" s="14">
        <v>127.52000116485</v>
      </c>
      <c r="C329" s="14">
        <v>37.2731811778782</v>
      </c>
      <c r="D329" s="12">
        <v>44849</v>
      </c>
      <c r="E329" s="7">
        <v>44858</v>
      </c>
      <c r="F329" s="13">
        <v>8207</v>
      </c>
      <c r="G329" s="13">
        <v>7659</v>
      </c>
      <c r="H329" s="13">
        <v>7388</v>
      </c>
      <c r="I329" s="13">
        <v>7626</v>
      </c>
      <c r="J329" s="13">
        <v>7504</v>
      </c>
      <c r="K329" s="13">
        <v>7425</v>
      </c>
      <c r="L329" s="13">
        <v>7251</v>
      </c>
      <c r="M329" s="13">
        <v>4981</v>
      </c>
      <c r="N329" s="13">
        <v>4255</v>
      </c>
      <c r="O329" s="5">
        <f t="shared" si="15"/>
        <v>-9.3585627433567867E-3</v>
      </c>
      <c r="P329" s="5">
        <f t="shared" si="16"/>
        <v>-0.11100729507313041</v>
      </c>
      <c r="W329" s="20">
        <v>0.76</v>
      </c>
    </row>
    <row r="330" spans="1:23">
      <c r="A330" s="14">
        <v>56</v>
      </c>
      <c r="B330" s="14">
        <v>127.52000116485</v>
      </c>
      <c r="C330" s="14">
        <v>37.2731811778782</v>
      </c>
      <c r="D330" s="12">
        <v>44849</v>
      </c>
      <c r="E330" s="7">
        <v>44863</v>
      </c>
      <c r="F330" s="13">
        <v>2277</v>
      </c>
      <c r="G330" s="13">
        <v>2834</v>
      </c>
      <c r="H330" s="13">
        <v>3256</v>
      </c>
      <c r="I330" s="13">
        <v>3978</v>
      </c>
      <c r="J330" s="13">
        <v>4294</v>
      </c>
      <c r="K330" s="13">
        <v>4556</v>
      </c>
      <c r="L330" s="13">
        <v>4740</v>
      </c>
      <c r="M330" s="13">
        <v>5249</v>
      </c>
      <c r="N330" s="13">
        <v>4139</v>
      </c>
      <c r="O330" s="5">
        <f t="shared" si="15"/>
        <v>0.18559279639819909</v>
      </c>
      <c r="P330" s="5">
        <f t="shared" si="16"/>
        <v>9.5863935059914959E-2</v>
      </c>
      <c r="W330" s="20">
        <v>0.76</v>
      </c>
    </row>
    <row r="331" spans="1:23">
      <c r="A331" s="14">
        <v>56</v>
      </c>
      <c r="B331" s="14">
        <v>127.52000116485</v>
      </c>
      <c r="C331" s="14">
        <v>37.2731811778782</v>
      </c>
      <c r="D331" s="12">
        <v>44849</v>
      </c>
      <c r="E331" s="7">
        <v>44723</v>
      </c>
      <c r="F331" s="13">
        <v>1857</v>
      </c>
      <c r="G331" s="13">
        <v>2300</v>
      </c>
      <c r="H331" s="13">
        <v>2467</v>
      </c>
      <c r="I331" s="13">
        <v>3086</v>
      </c>
      <c r="J331" s="13">
        <v>4862</v>
      </c>
      <c r="K331" s="13">
        <v>5451</v>
      </c>
      <c r="L331" s="13">
        <v>5481</v>
      </c>
      <c r="M331" s="13">
        <v>4356</v>
      </c>
      <c r="N331" s="13">
        <v>3184</v>
      </c>
      <c r="O331" s="5">
        <f t="shared" si="15"/>
        <v>0.37921489682939102</v>
      </c>
      <c r="P331" s="5">
        <f t="shared" si="16"/>
        <v>-3.6367488171739286E-2</v>
      </c>
      <c r="W331" s="20">
        <v>0.76</v>
      </c>
    </row>
    <row r="332" spans="1:23">
      <c r="A332" s="14">
        <v>57</v>
      </c>
      <c r="B332" s="14">
        <v>127.520633155844</v>
      </c>
      <c r="C332" s="14">
        <v>37.272798995671401</v>
      </c>
      <c r="D332" s="12">
        <v>44849</v>
      </c>
      <c r="E332" s="7">
        <v>44713</v>
      </c>
      <c r="F332" s="13">
        <v>2285</v>
      </c>
      <c r="G332" s="13">
        <v>2786</v>
      </c>
      <c r="H332" s="13">
        <v>3155</v>
      </c>
      <c r="I332" s="13">
        <v>3562</v>
      </c>
      <c r="J332" s="13">
        <v>4530</v>
      </c>
      <c r="K332" s="13">
        <v>4780</v>
      </c>
      <c r="L332" s="13">
        <v>4850</v>
      </c>
      <c r="M332" s="13">
        <v>4596</v>
      </c>
      <c r="N332" s="13">
        <v>3595</v>
      </c>
      <c r="O332" s="5">
        <f t="shared" si="15"/>
        <v>0.21174266083697688</v>
      </c>
      <c r="P332" s="5">
        <f t="shared" si="16"/>
        <v>4.1381163509337633E-2</v>
      </c>
      <c r="W332" s="20">
        <v>0.79</v>
      </c>
    </row>
    <row r="333" spans="1:23">
      <c r="A333" s="14">
        <v>57</v>
      </c>
      <c r="B333" s="14">
        <v>127.520633155844</v>
      </c>
      <c r="C333" s="14">
        <v>37.272798995671401</v>
      </c>
      <c r="D333" s="12">
        <v>44849</v>
      </c>
      <c r="E333" s="7">
        <v>44828</v>
      </c>
      <c r="F333" s="13">
        <v>2673</v>
      </c>
      <c r="G333" s="13">
        <v>3423</v>
      </c>
      <c r="H333" s="13">
        <v>3979</v>
      </c>
      <c r="I333" s="13">
        <v>4600</v>
      </c>
      <c r="J333" s="13">
        <v>5252</v>
      </c>
      <c r="K333" s="13">
        <v>5434</v>
      </c>
      <c r="L333" s="13">
        <v>5472</v>
      </c>
      <c r="M333" s="13">
        <v>6054</v>
      </c>
      <c r="N333" s="13">
        <v>4565</v>
      </c>
      <c r="O333" s="5">
        <f t="shared" si="15"/>
        <v>0.15797270130144958</v>
      </c>
      <c r="P333" s="5">
        <f t="shared" si="16"/>
        <v>0.10386181098030586</v>
      </c>
      <c r="W333" s="20">
        <v>0.79</v>
      </c>
    </row>
    <row r="334" spans="1:23">
      <c r="A334" s="14">
        <v>57</v>
      </c>
      <c r="B334" s="14">
        <v>127.520633155844</v>
      </c>
      <c r="C334" s="14">
        <v>37.272798995671401</v>
      </c>
      <c r="D334" s="12">
        <v>44849</v>
      </c>
      <c r="E334" s="7">
        <v>44853</v>
      </c>
      <c r="F334" s="13">
        <v>2018</v>
      </c>
      <c r="G334" s="13">
        <v>2536</v>
      </c>
      <c r="H334" s="13">
        <v>2858</v>
      </c>
      <c r="I334" s="13">
        <v>3575</v>
      </c>
      <c r="J334" s="13">
        <v>4187</v>
      </c>
      <c r="K334" s="13">
        <v>4344</v>
      </c>
      <c r="L334" s="13">
        <v>4578</v>
      </c>
      <c r="M334" s="13">
        <v>4715</v>
      </c>
      <c r="N334" s="13">
        <v>3479</v>
      </c>
      <c r="O334" s="5">
        <f t="shared" si="15"/>
        <v>0.23130715438407745</v>
      </c>
      <c r="P334" s="5">
        <f t="shared" si="16"/>
        <v>6.8953348860187738E-2</v>
      </c>
      <c r="W334" s="20">
        <v>0.79</v>
      </c>
    </row>
    <row r="335" spans="1:23">
      <c r="A335" s="14">
        <v>57</v>
      </c>
      <c r="B335" s="14">
        <v>127.520633155844</v>
      </c>
      <c r="C335" s="14">
        <v>37.272798995671401</v>
      </c>
      <c r="D335" s="12">
        <v>44849</v>
      </c>
      <c r="E335" s="7">
        <v>44858</v>
      </c>
      <c r="F335" s="13">
        <v>9485</v>
      </c>
      <c r="G335" s="13">
        <v>9066</v>
      </c>
      <c r="H335" s="13">
        <v>8998</v>
      </c>
      <c r="I335" s="13">
        <v>9301</v>
      </c>
      <c r="J335" s="13">
        <v>9176</v>
      </c>
      <c r="K335" s="13">
        <v>9104</v>
      </c>
      <c r="L335" s="13">
        <v>8923</v>
      </c>
      <c r="M335" s="13">
        <v>6735</v>
      </c>
      <c r="N335" s="13">
        <v>6193</v>
      </c>
      <c r="O335" s="5">
        <f t="shared" si="15"/>
        <v>-4.1850343172814015E-3</v>
      </c>
      <c r="P335" s="5">
        <f t="shared" si="16"/>
        <v>-7.8351542134090971E-2</v>
      </c>
      <c r="W335" s="20">
        <v>0.79</v>
      </c>
    </row>
    <row r="336" spans="1:23">
      <c r="A336" s="14">
        <v>57</v>
      </c>
      <c r="B336" s="14">
        <v>127.520633155844</v>
      </c>
      <c r="C336" s="14">
        <v>37.272798995671401</v>
      </c>
      <c r="D336" s="12">
        <v>44849</v>
      </c>
      <c r="E336" s="7">
        <v>44863</v>
      </c>
      <c r="F336" s="13">
        <v>2259</v>
      </c>
      <c r="G336" s="13">
        <v>2800</v>
      </c>
      <c r="H336" s="13">
        <v>3164</v>
      </c>
      <c r="I336" s="13">
        <v>3948</v>
      </c>
      <c r="J336" s="13">
        <v>4420</v>
      </c>
      <c r="K336" s="13">
        <v>4627</v>
      </c>
      <c r="L336" s="13">
        <v>4798</v>
      </c>
      <c r="M336" s="13">
        <v>5119</v>
      </c>
      <c r="N336" s="13">
        <v>3908</v>
      </c>
      <c r="O336" s="5">
        <f t="shared" si="15"/>
        <v>0.20522481788495353</v>
      </c>
      <c r="P336" s="5">
        <f t="shared" si="16"/>
        <v>7.9921773142112129E-2</v>
      </c>
      <c r="W336" s="20">
        <v>0.79</v>
      </c>
    </row>
    <row r="337" spans="1:23">
      <c r="A337" s="14">
        <v>57</v>
      </c>
      <c r="B337" s="14">
        <v>127.520633155844</v>
      </c>
      <c r="C337" s="14">
        <v>37.272798995671401</v>
      </c>
      <c r="D337" s="12">
        <v>44849</v>
      </c>
      <c r="E337" s="7">
        <v>44723</v>
      </c>
      <c r="F337" s="13">
        <v>2062</v>
      </c>
      <c r="G337" s="13">
        <v>2480</v>
      </c>
      <c r="H337" s="13">
        <v>2656</v>
      </c>
      <c r="I337" s="13">
        <v>3155</v>
      </c>
      <c r="J337" s="13">
        <v>4766</v>
      </c>
      <c r="K337" s="13">
        <v>5278</v>
      </c>
      <c r="L337" s="13">
        <v>5324</v>
      </c>
      <c r="M337" s="13">
        <v>4389</v>
      </c>
      <c r="N337" s="13">
        <v>3244</v>
      </c>
      <c r="O337" s="5">
        <f t="shared" si="15"/>
        <v>0.33433583959899749</v>
      </c>
      <c r="P337" s="5">
        <f t="shared" si="16"/>
        <v>-2.3629686092439886E-2</v>
      </c>
      <c r="W337" s="20">
        <v>0.79</v>
      </c>
    </row>
    <row r="338" spans="1:23">
      <c r="A338" s="14">
        <v>58</v>
      </c>
      <c r="B338" s="14">
        <v>127.497155168227</v>
      </c>
      <c r="C338" s="14">
        <v>37.209338457943304</v>
      </c>
      <c r="D338" s="12">
        <v>44849</v>
      </c>
      <c r="E338" s="7">
        <v>44713</v>
      </c>
      <c r="F338" s="13">
        <v>2042</v>
      </c>
      <c r="G338" s="13">
        <v>2458</v>
      </c>
      <c r="H338" s="13">
        <v>2635</v>
      </c>
      <c r="I338" s="13">
        <v>3156</v>
      </c>
      <c r="J338" s="13">
        <v>4481</v>
      </c>
      <c r="K338" s="13">
        <v>4759</v>
      </c>
      <c r="L338" s="13">
        <v>4916</v>
      </c>
      <c r="M338" s="13">
        <v>4174</v>
      </c>
      <c r="N338" s="13">
        <v>3241</v>
      </c>
      <c r="O338" s="5">
        <f t="shared" si="15"/>
        <v>0.3020791948086346</v>
      </c>
      <c r="P338" s="5">
        <f t="shared" si="16"/>
        <v>-1.0822982494370597E-2</v>
      </c>
      <c r="W338" s="20">
        <v>0.7</v>
      </c>
    </row>
    <row r="339" spans="1:23">
      <c r="A339" s="14">
        <v>58</v>
      </c>
      <c r="B339" s="14">
        <v>127.497155168227</v>
      </c>
      <c r="C339" s="14">
        <v>37.209338457943304</v>
      </c>
      <c r="D339" s="12">
        <v>44849</v>
      </c>
      <c r="E339" s="7">
        <v>44828</v>
      </c>
      <c r="F339" s="13">
        <v>2502</v>
      </c>
      <c r="G339" s="13">
        <v>3170</v>
      </c>
      <c r="H339" s="13">
        <v>3918</v>
      </c>
      <c r="I339" s="13">
        <v>4322</v>
      </c>
      <c r="J339" s="13">
        <v>4516</v>
      </c>
      <c r="K339" s="13">
        <v>4725</v>
      </c>
      <c r="L339" s="13">
        <v>4858</v>
      </c>
      <c r="M339" s="13">
        <v>5880</v>
      </c>
      <c r="N339" s="13">
        <v>4497</v>
      </c>
      <c r="O339" s="5">
        <f t="shared" si="15"/>
        <v>0.10711030082041932</v>
      </c>
      <c r="P339" s="5">
        <f t="shared" si="16"/>
        <v>0.14209115281501342</v>
      </c>
      <c r="W339" s="20">
        <v>0.7</v>
      </c>
    </row>
    <row r="340" spans="1:23">
      <c r="A340" s="14">
        <v>58</v>
      </c>
      <c r="B340" s="14">
        <v>127.497155168227</v>
      </c>
      <c r="C340" s="14">
        <v>37.209338457943304</v>
      </c>
      <c r="D340" s="12">
        <v>44849</v>
      </c>
      <c r="E340" s="7">
        <v>44853</v>
      </c>
      <c r="F340" s="13">
        <v>2354</v>
      </c>
      <c r="G340" s="13">
        <v>2974</v>
      </c>
      <c r="H340" s="13">
        <v>3186</v>
      </c>
      <c r="I340" s="13">
        <v>4019</v>
      </c>
      <c r="J340" s="13">
        <v>4451</v>
      </c>
      <c r="K340" s="13">
        <v>4716</v>
      </c>
      <c r="L340" s="13">
        <v>4747</v>
      </c>
      <c r="M340" s="13">
        <v>5399</v>
      </c>
      <c r="N340" s="13">
        <v>4151</v>
      </c>
      <c r="O340" s="5">
        <f t="shared" si="15"/>
        <v>0.19677297365435523</v>
      </c>
      <c r="P340" s="5">
        <f t="shared" si="16"/>
        <v>9.4606655616473287E-2</v>
      </c>
      <c r="W340" s="20">
        <v>0.7</v>
      </c>
    </row>
    <row r="341" spans="1:23">
      <c r="A341" s="14">
        <v>58</v>
      </c>
      <c r="B341" s="14">
        <v>127.497155168227</v>
      </c>
      <c r="C341" s="14">
        <v>37.209338457943304</v>
      </c>
      <c r="D341" s="12">
        <v>44849</v>
      </c>
      <c r="E341" s="7">
        <v>44858</v>
      </c>
      <c r="F341" s="13">
        <v>2622</v>
      </c>
      <c r="G341" s="13">
        <v>3373</v>
      </c>
      <c r="H341" s="13">
        <v>3639</v>
      </c>
      <c r="I341" s="13">
        <v>4658</v>
      </c>
      <c r="J341" s="13">
        <v>5154</v>
      </c>
      <c r="K341" s="13">
        <v>5382</v>
      </c>
      <c r="L341" s="13">
        <v>5583</v>
      </c>
      <c r="M341" s="13">
        <v>6224</v>
      </c>
      <c r="N341" s="13">
        <v>4711</v>
      </c>
      <c r="O341" s="5">
        <f t="shared" si="15"/>
        <v>0.21080026024723486</v>
      </c>
      <c r="P341" s="5">
        <f t="shared" si="16"/>
        <v>9.1764445428381664E-2</v>
      </c>
      <c r="W341" s="20">
        <v>0.7</v>
      </c>
    </row>
    <row r="342" spans="1:23">
      <c r="A342" s="14">
        <v>58</v>
      </c>
      <c r="B342" s="14">
        <v>127.497155168227</v>
      </c>
      <c r="C342" s="14">
        <v>37.209338457943304</v>
      </c>
      <c r="D342" s="12">
        <v>44849</v>
      </c>
      <c r="E342" s="7">
        <v>44863</v>
      </c>
      <c r="F342" s="13">
        <v>2516</v>
      </c>
      <c r="G342" s="13">
        <v>3119</v>
      </c>
      <c r="H342" s="13">
        <v>3420</v>
      </c>
      <c r="I342" s="13">
        <v>4124</v>
      </c>
      <c r="J342" s="13">
        <v>4760</v>
      </c>
      <c r="K342" s="13">
        <v>4822</v>
      </c>
      <c r="L342" s="13">
        <v>5076</v>
      </c>
      <c r="M342" s="13">
        <v>5682</v>
      </c>
      <c r="N342" s="13">
        <v>4602</v>
      </c>
      <c r="O342" s="5">
        <f t="shared" si="15"/>
        <v>0.19491525423728814</v>
      </c>
      <c r="P342" s="5">
        <f t="shared" si="16"/>
        <v>9.0451659278782792E-2</v>
      </c>
      <c r="W342" s="20">
        <v>0.7</v>
      </c>
    </row>
    <row r="343" spans="1:23">
      <c r="A343" s="14">
        <v>58</v>
      </c>
      <c r="B343" s="14">
        <v>127.497155168227</v>
      </c>
      <c r="C343" s="14">
        <v>37.209338457943304</v>
      </c>
      <c r="D343" s="12">
        <v>44849</v>
      </c>
      <c r="E343" s="7">
        <v>44723</v>
      </c>
      <c r="F343" s="13">
        <v>1890</v>
      </c>
      <c r="G343" s="13">
        <v>2323</v>
      </c>
      <c r="H343" s="13">
        <v>2412</v>
      </c>
      <c r="I343" s="13">
        <v>3107</v>
      </c>
      <c r="J343" s="13">
        <v>4897</v>
      </c>
      <c r="K343" s="13">
        <v>5490</v>
      </c>
      <c r="L343" s="13">
        <v>5589</v>
      </c>
      <c r="M343" s="13">
        <v>4310</v>
      </c>
      <c r="N343" s="13">
        <v>3201</v>
      </c>
      <c r="O343" s="5">
        <f t="shared" si="15"/>
        <v>0.39707536557930256</v>
      </c>
      <c r="P343" s="5">
        <f t="shared" si="16"/>
        <v>-5.3306105203858881E-2</v>
      </c>
      <c r="W343" s="20">
        <v>0.7</v>
      </c>
    </row>
    <row r="344" spans="1:23">
      <c r="A344" s="14">
        <v>59</v>
      </c>
      <c r="B344" s="14">
        <v>127.496601887849</v>
      </c>
      <c r="C344" s="14">
        <v>37.209428485981</v>
      </c>
      <c r="D344" s="12">
        <v>44849</v>
      </c>
      <c r="E344" s="7">
        <v>44713</v>
      </c>
      <c r="F344" s="13">
        <v>1862</v>
      </c>
      <c r="G344" s="13">
        <v>2266</v>
      </c>
      <c r="H344" s="13">
        <v>2304</v>
      </c>
      <c r="I344" s="13">
        <v>2826</v>
      </c>
      <c r="J344" s="13">
        <v>4578</v>
      </c>
      <c r="K344" s="13">
        <v>4976</v>
      </c>
      <c r="L344" s="13">
        <v>5031</v>
      </c>
      <c r="M344" s="13">
        <v>3937</v>
      </c>
      <c r="N344" s="13">
        <v>3003</v>
      </c>
      <c r="O344" s="5">
        <f t="shared" si="15"/>
        <v>0.3717791411042945</v>
      </c>
      <c r="P344" s="5">
        <f t="shared" si="16"/>
        <v>-4.9642150144662708E-2</v>
      </c>
      <c r="W344" s="20">
        <v>1.7</v>
      </c>
    </row>
    <row r="345" spans="1:23">
      <c r="A345" s="14">
        <v>59</v>
      </c>
      <c r="B345" s="14">
        <v>127.496601887849</v>
      </c>
      <c r="C345" s="14">
        <v>37.209428485981</v>
      </c>
      <c r="D345" s="12">
        <v>44849</v>
      </c>
      <c r="E345" s="7">
        <v>44828</v>
      </c>
      <c r="F345" s="13">
        <v>2344</v>
      </c>
      <c r="G345" s="13">
        <v>2926</v>
      </c>
      <c r="H345" s="13">
        <v>3609</v>
      </c>
      <c r="I345" s="13">
        <v>3985</v>
      </c>
      <c r="J345" s="13">
        <v>4115</v>
      </c>
      <c r="K345" s="13">
        <v>4288</v>
      </c>
      <c r="L345" s="13">
        <v>4501</v>
      </c>
      <c r="M345" s="13">
        <v>5737</v>
      </c>
      <c r="N345" s="13">
        <v>4467</v>
      </c>
      <c r="O345" s="5">
        <f t="shared" si="15"/>
        <v>0.10998766954377312</v>
      </c>
      <c r="P345" s="5">
        <f t="shared" si="16"/>
        <v>0.15446853190043852</v>
      </c>
      <c r="W345" s="20">
        <v>1.7</v>
      </c>
    </row>
    <row r="346" spans="1:23">
      <c r="A346" s="14">
        <v>59</v>
      </c>
      <c r="B346" s="14">
        <v>127.496601887849</v>
      </c>
      <c r="C346" s="14">
        <v>37.209428485981</v>
      </c>
      <c r="D346" s="12">
        <v>44849</v>
      </c>
      <c r="E346" s="7">
        <v>44853</v>
      </c>
      <c r="F346" s="13">
        <v>2159</v>
      </c>
      <c r="G346" s="13">
        <v>2755</v>
      </c>
      <c r="H346" s="13">
        <v>2907</v>
      </c>
      <c r="I346" s="13">
        <v>3712</v>
      </c>
      <c r="J346" s="13">
        <v>4232</v>
      </c>
      <c r="K346" s="13">
        <v>4416</v>
      </c>
      <c r="L346" s="13">
        <v>4554</v>
      </c>
      <c r="M346" s="13">
        <v>5147</v>
      </c>
      <c r="N346" s="13">
        <v>3925</v>
      </c>
      <c r="O346" s="5">
        <f t="shared" si="15"/>
        <v>0.22074788902291917</v>
      </c>
      <c r="P346" s="5">
        <f t="shared" si="16"/>
        <v>9.0810591183043271E-2</v>
      </c>
      <c r="W346" s="20">
        <v>1.7</v>
      </c>
    </row>
    <row r="347" spans="1:23">
      <c r="A347" s="14">
        <v>59</v>
      </c>
      <c r="B347" s="14">
        <v>127.496601887849</v>
      </c>
      <c r="C347" s="14">
        <v>37.209428485981</v>
      </c>
      <c r="D347" s="12">
        <v>44849</v>
      </c>
      <c r="E347" s="7">
        <v>44858</v>
      </c>
      <c r="F347" s="13">
        <v>2491</v>
      </c>
      <c r="G347" s="13">
        <v>3235</v>
      </c>
      <c r="H347" s="13">
        <v>3361</v>
      </c>
      <c r="I347" s="13">
        <v>4371</v>
      </c>
      <c r="J347" s="13">
        <v>5121</v>
      </c>
      <c r="K347" s="13">
        <v>5265</v>
      </c>
      <c r="L347" s="13">
        <v>5503</v>
      </c>
      <c r="M347" s="13">
        <v>6033</v>
      </c>
      <c r="N347" s="13">
        <v>4548</v>
      </c>
      <c r="O347" s="5">
        <f t="shared" si="15"/>
        <v>0.24165162454873645</v>
      </c>
      <c r="P347" s="5">
        <f t="shared" si="16"/>
        <v>8.0515297906602251E-2</v>
      </c>
      <c r="W347" s="20">
        <v>1.7</v>
      </c>
    </row>
    <row r="348" spans="1:23">
      <c r="A348" s="14">
        <v>59</v>
      </c>
      <c r="B348" s="14">
        <v>127.496601887849</v>
      </c>
      <c r="C348" s="14">
        <v>37.209428485981</v>
      </c>
      <c r="D348" s="12">
        <v>44849</v>
      </c>
      <c r="E348" s="7">
        <v>44863</v>
      </c>
      <c r="F348" s="13">
        <v>2212</v>
      </c>
      <c r="G348" s="13">
        <v>2783</v>
      </c>
      <c r="H348" s="13">
        <v>2773</v>
      </c>
      <c r="I348" s="13">
        <v>3651</v>
      </c>
      <c r="J348" s="13">
        <v>4662</v>
      </c>
      <c r="K348" s="13">
        <v>4774</v>
      </c>
      <c r="L348" s="13">
        <v>5017</v>
      </c>
      <c r="M348" s="13">
        <v>5081</v>
      </c>
      <c r="N348" s="13">
        <v>3827</v>
      </c>
      <c r="O348" s="5">
        <f t="shared" si="15"/>
        <v>0.28806161745827985</v>
      </c>
      <c r="P348" s="5">
        <f t="shared" si="16"/>
        <v>4.1437379831598488E-2</v>
      </c>
      <c r="W348" s="20">
        <v>1.7</v>
      </c>
    </row>
    <row r="349" spans="1:23">
      <c r="A349" s="14">
        <v>59</v>
      </c>
      <c r="B349" s="14">
        <v>127.496601887849</v>
      </c>
      <c r="C349" s="14">
        <v>37.209428485981</v>
      </c>
      <c r="D349" s="12">
        <v>44849</v>
      </c>
      <c r="E349" s="7">
        <v>44723</v>
      </c>
      <c r="F349" s="13">
        <v>1665</v>
      </c>
      <c r="G349" s="13">
        <v>2073</v>
      </c>
      <c r="H349" s="13">
        <v>1969</v>
      </c>
      <c r="I349" s="13">
        <v>2738</v>
      </c>
      <c r="J349" s="13">
        <v>5490</v>
      </c>
      <c r="K349" s="13">
        <v>6309</v>
      </c>
      <c r="L349" s="13">
        <v>6243</v>
      </c>
      <c r="M349" s="13">
        <v>4109</v>
      </c>
      <c r="N349" s="13">
        <v>2917</v>
      </c>
      <c r="O349" s="5">
        <f t="shared" si="15"/>
        <v>0.5204578665367755</v>
      </c>
      <c r="P349" s="5">
        <f t="shared" si="16"/>
        <v>-0.13084513084513086</v>
      </c>
      <c r="W349" s="20">
        <v>1.7</v>
      </c>
    </row>
    <row r="350" spans="1:23">
      <c r="A350" s="14">
        <v>60</v>
      </c>
      <c r="B350" s="14">
        <v>127.496607835924</v>
      </c>
      <c r="C350" s="14">
        <v>37.210056968859497</v>
      </c>
      <c r="D350" s="12">
        <v>44849</v>
      </c>
      <c r="E350" s="7">
        <v>44713</v>
      </c>
      <c r="F350" s="13">
        <v>2347</v>
      </c>
      <c r="G350" s="13">
        <v>2779</v>
      </c>
      <c r="H350" s="13">
        <v>3014</v>
      </c>
      <c r="I350" s="13">
        <v>3389</v>
      </c>
      <c r="J350" s="13">
        <v>4225</v>
      </c>
      <c r="K350" s="13">
        <v>4498</v>
      </c>
      <c r="L350" s="13">
        <v>4613</v>
      </c>
      <c r="M350" s="13">
        <v>4345</v>
      </c>
      <c r="N350" s="13">
        <v>3497</v>
      </c>
      <c r="O350" s="5">
        <f t="shared" si="15"/>
        <v>0.20964992788776715</v>
      </c>
      <c r="P350" s="5">
        <f t="shared" si="16"/>
        <v>2.7865074376702284E-2</v>
      </c>
      <c r="W350" s="20">
        <v>0.7</v>
      </c>
    </row>
    <row r="351" spans="1:23">
      <c r="A351" s="14">
        <v>60</v>
      </c>
      <c r="B351" s="14">
        <v>127.496607835924</v>
      </c>
      <c r="C351" s="14">
        <v>37.210056968859497</v>
      </c>
      <c r="D351" s="12">
        <v>44849</v>
      </c>
      <c r="E351" s="7">
        <v>44828</v>
      </c>
      <c r="F351" s="13">
        <v>2940</v>
      </c>
      <c r="G351" s="13">
        <v>3730</v>
      </c>
      <c r="H351" s="13">
        <v>4531</v>
      </c>
      <c r="I351" s="13">
        <v>4891</v>
      </c>
      <c r="J351" s="13">
        <v>4822</v>
      </c>
      <c r="K351" s="13">
        <v>4964</v>
      </c>
      <c r="L351" s="13">
        <v>5239</v>
      </c>
      <c r="M351" s="13">
        <v>6299</v>
      </c>
      <c r="N351" s="13">
        <v>4832</v>
      </c>
      <c r="O351" s="5">
        <f t="shared" si="15"/>
        <v>7.2466734902763563E-2</v>
      </c>
      <c r="P351" s="5">
        <f t="shared" si="16"/>
        <v>0.13946025566836762</v>
      </c>
      <c r="W351" s="20">
        <v>0.7</v>
      </c>
    </row>
    <row r="352" spans="1:23">
      <c r="A352" s="14">
        <v>60</v>
      </c>
      <c r="B352" s="14">
        <v>127.496607835924</v>
      </c>
      <c r="C352" s="14">
        <v>37.210056968859497</v>
      </c>
      <c r="D352" s="12">
        <v>44849</v>
      </c>
      <c r="E352" s="7">
        <v>44853</v>
      </c>
      <c r="F352" s="13">
        <v>2101</v>
      </c>
      <c r="G352" s="13">
        <v>2610</v>
      </c>
      <c r="H352" s="13">
        <v>3281</v>
      </c>
      <c r="I352" s="13">
        <v>3505</v>
      </c>
      <c r="J352" s="13">
        <v>3583</v>
      </c>
      <c r="K352" s="13">
        <v>3824</v>
      </c>
      <c r="L352" s="13">
        <v>3804</v>
      </c>
      <c r="M352" s="13">
        <v>5031</v>
      </c>
      <c r="N352" s="13">
        <v>3963</v>
      </c>
      <c r="O352" s="5">
        <f t="shared" si="15"/>
        <v>7.3817925194071987E-2</v>
      </c>
      <c r="P352" s="5">
        <f t="shared" si="16"/>
        <v>0.16930435394246324</v>
      </c>
      <c r="W352" s="20">
        <v>0.7</v>
      </c>
    </row>
    <row r="353" spans="1:23">
      <c r="A353" s="14">
        <v>60</v>
      </c>
      <c r="B353" s="14">
        <v>127.496607835924</v>
      </c>
      <c r="C353" s="14">
        <v>37.210056968859497</v>
      </c>
      <c r="D353" s="12">
        <v>44849</v>
      </c>
      <c r="E353" s="7">
        <v>44858</v>
      </c>
      <c r="F353" s="13">
        <v>2573</v>
      </c>
      <c r="G353" s="13">
        <v>3269</v>
      </c>
      <c r="H353" s="13">
        <v>4087</v>
      </c>
      <c r="I353" s="13">
        <v>4477</v>
      </c>
      <c r="J353" s="13">
        <v>4523</v>
      </c>
      <c r="K353" s="13">
        <v>4610</v>
      </c>
      <c r="L353" s="13">
        <v>4904</v>
      </c>
      <c r="M353" s="13">
        <v>6276</v>
      </c>
      <c r="N353" s="13">
        <v>4751</v>
      </c>
      <c r="O353" s="5">
        <f t="shared" si="15"/>
        <v>9.0868646424201976E-2</v>
      </c>
      <c r="P353" s="5">
        <f t="shared" si="16"/>
        <v>0.16177130044843049</v>
      </c>
      <c r="W353" s="20">
        <v>0.7</v>
      </c>
    </row>
    <row r="354" spans="1:23">
      <c r="A354" s="14">
        <v>60</v>
      </c>
      <c r="B354" s="14">
        <v>127.496607835924</v>
      </c>
      <c r="C354" s="14">
        <v>37.210056968859497</v>
      </c>
      <c r="D354" s="12">
        <v>44849</v>
      </c>
      <c r="E354" s="7">
        <v>44863</v>
      </c>
      <c r="F354" s="13">
        <v>2364</v>
      </c>
      <c r="G354" s="13">
        <v>2950</v>
      </c>
      <c r="H354" s="13">
        <v>3621</v>
      </c>
      <c r="I354" s="13">
        <v>3983</v>
      </c>
      <c r="J354" s="13">
        <v>4178</v>
      </c>
      <c r="K354" s="13">
        <v>4209</v>
      </c>
      <c r="L354" s="13">
        <v>4341</v>
      </c>
      <c r="M354" s="13">
        <v>5792</v>
      </c>
      <c r="N354" s="13">
        <v>4713</v>
      </c>
      <c r="O354" s="5">
        <f t="shared" si="15"/>
        <v>9.0429540316503396E-2</v>
      </c>
      <c r="P354" s="5">
        <f t="shared" si="16"/>
        <v>0.16801091946891675</v>
      </c>
      <c r="W354" s="20">
        <v>0.7</v>
      </c>
    </row>
    <row r="355" spans="1:23">
      <c r="A355" s="14">
        <v>60</v>
      </c>
      <c r="B355" s="14">
        <v>127.496607835924</v>
      </c>
      <c r="C355" s="14">
        <v>37.210056968859497</v>
      </c>
      <c r="D355" s="12">
        <v>44849</v>
      </c>
      <c r="E355" s="7">
        <v>44723</v>
      </c>
      <c r="F355" s="13">
        <v>2026</v>
      </c>
      <c r="G355" s="13">
        <v>2431</v>
      </c>
      <c r="H355" s="13">
        <v>2487</v>
      </c>
      <c r="I355" s="13">
        <v>3011</v>
      </c>
      <c r="J355" s="13">
        <v>4594</v>
      </c>
      <c r="K355" s="13">
        <v>5003</v>
      </c>
      <c r="L355" s="13">
        <v>5063</v>
      </c>
      <c r="M355" s="13">
        <v>4142</v>
      </c>
      <c r="N355" s="13">
        <v>3190</v>
      </c>
      <c r="O355" s="5">
        <f t="shared" si="15"/>
        <v>0.34119205298013244</v>
      </c>
      <c r="P355" s="5">
        <f t="shared" si="16"/>
        <v>-3.3532584924916169E-2</v>
      </c>
      <c r="W355" s="20">
        <v>0.7</v>
      </c>
    </row>
    <row r="356" spans="1:23">
      <c r="A356" s="14">
        <v>61</v>
      </c>
      <c r="B356" s="14">
        <v>127.496333827623</v>
      </c>
      <c r="C356" s="14">
        <v>37.210142771547197</v>
      </c>
      <c r="D356" s="12">
        <v>44849</v>
      </c>
      <c r="E356" s="7">
        <v>44713</v>
      </c>
      <c r="F356" s="13">
        <v>2115</v>
      </c>
      <c r="G356" s="13">
        <v>2548</v>
      </c>
      <c r="H356" s="13">
        <v>2799</v>
      </c>
      <c r="I356" s="13">
        <v>3239</v>
      </c>
      <c r="J356" s="13">
        <v>4219</v>
      </c>
      <c r="K356" s="13">
        <v>4468</v>
      </c>
      <c r="L356" s="13">
        <v>4490</v>
      </c>
      <c r="M356" s="13">
        <v>4192</v>
      </c>
      <c r="N356" s="13">
        <v>3353</v>
      </c>
      <c r="O356" s="5">
        <f t="shared" si="15"/>
        <v>0.23199341473453147</v>
      </c>
      <c r="P356" s="5">
        <f t="shared" si="16"/>
        <v>2.8390703147984701E-2</v>
      </c>
      <c r="W356" s="20">
        <v>0.93</v>
      </c>
    </row>
    <row r="357" spans="1:23">
      <c r="A357" s="14">
        <v>61</v>
      </c>
      <c r="B357" s="14">
        <v>127.496333827623</v>
      </c>
      <c r="C357" s="14">
        <v>37.210142771547197</v>
      </c>
      <c r="D357" s="12">
        <v>44849</v>
      </c>
      <c r="E357" s="7">
        <v>44828</v>
      </c>
      <c r="F357" s="13">
        <v>2352</v>
      </c>
      <c r="G357" s="13">
        <v>3091</v>
      </c>
      <c r="H357" s="13">
        <v>3921</v>
      </c>
      <c r="I357" s="13">
        <v>4335</v>
      </c>
      <c r="J357" s="13">
        <v>4515</v>
      </c>
      <c r="K357" s="13">
        <v>4657</v>
      </c>
      <c r="L357" s="13">
        <v>4744</v>
      </c>
      <c r="M357" s="13">
        <v>6013</v>
      </c>
      <c r="N357" s="13">
        <v>4694</v>
      </c>
      <c r="O357" s="5">
        <f t="shared" si="15"/>
        <v>9.4979803808424704E-2</v>
      </c>
      <c r="P357" s="5">
        <f t="shared" si="16"/>
        <v>0.16664709336465061</v>
      </c>
      <c r="W357" s="20">
        <v>0.93</v>
      </c>
    </row>
    <row r="358" spans="1:23">
      <c r="A358" s="14">
        <v>61</v>
      </c>
      <c r="B358" s="14">
        <v>127.496333827623</v>
      </c>
      <c r="C358" s="14">
        <v>37.210142771547197</v>
      </c>
      <c r="D358" s="12">
        <v>44849</v>
      </c>
      <c r="E358" s="7">
        <v>44853</v>
      </c>
      <c r="F358" s="13">
        <v>2043</v>
      </c>
      <c r="G358" s="13">
        <v>2549</v>
      </c>
      <c r="H358" s="13">
        <v>3198</v>
      </c>
      <c r="I358" s="13">
        <v>3438</v>
      </c>
      <c r="J358" s="13">
        <v>3524</v>
      </c>
      <c r="K358" s="13">
        <v>3627</v>
      </c>
      <c r="L358" s="13">
        <v>3877</v>
      </c>
      <c r="M358" s="13">
        <v>4996</v>
      </c>
      <c r="N358" s="13">
        <v>3935</v>
      </c>
      <c r="O358" s="5">
        <f t="shared" si="15"/>
        <v>9.5971731448763253E-2</v>
      </c>
      <c r="P358" s="5">
        <f t="shared" si="16"/>
        <v>0.16111662179396344</v>
      </c>
      <c r="W358" s="20">
        <v>0.93</v>
      </c>
    </row>
    <row r="359" spans="1:23">
      <c r="A359" s="14">
        <v>61</v>
      </c>
      <c r="B359" s="14">
        <v>127.496333827623</v>
      </c>
      <c r="C359" s="14">
        <v>37.210142771547197</v>
      </c>
      <c r="D359" s="12">
        <v>44849</v>
      </c>
      <c r="E359" s="7">
        <v>44858</v>
      </c>
      <c r="F359" s="13">
        <v>2453</v>
      </c>
      <c r="G359" s="13">
        <v>3169</v>
      </c>
      <c r="H359" s="13">
        <v>3971</v>
      </c>
      <c r="I359" s="13">
        <v>4362</v>
      </c>
      <c r="J359" s="13">
        <v>4451</v>
      </c>
      <c r="K359" s="13">
        <v>4639</v>
      </c>
      <c r="L359" s="13">
        <v>4691</v>
      </c>
      <c r="M359" s="13">
        <v>6083</v>
      </c>
      <c r="N359" s="13">
        <v>4765</v>
      </c>
      <c r="O359" s="5">
        <f t="shared" si="15"/>
        <v>8.3121680905102746E-2</v>
      </c>
      <c r="P359" s="5">
        <f t="shared" si="16"/>
        <v>0.16920572159553438</v>
      </c>
      <c r="W359" s="20">
        <v>0.93</v>
      </c>
    </row>
    <row r="360" spans="1:23">
      <c r="A360" s="14">
        <v>61</v>
      </c>
      <c r="B360" s="14">
        <v>127.496333827623</v>
      </c>
      <c r="C360" s="14">
        <v>37.210142771547197</v>
      </c>
      <c r="D360" s="12">
        <v>44849</v>
      </c>
      <c r="E360" s="7">
        <v>44863</v>
      </c>
      <c r="F360" s="13">
        <v>2592</v>
      </c>
      <c r="G360" s="13">
        <v>3235</v>
      </c>
      <c r="H360" s="13">
        <v>3975</v>
      </c>
      <c r="I360" s="13">
        <v>4310</v>
      </c>
      <c r="J360" s="13">
        <v>4354</v>
      </c>
      <c r="K360" s="13">
        <v>4474</v>
      </c>
      <c r="L360" s="13">
        <v>4691</v>
      </c>
      <c r="M360" s="13">
        <v>6123</v>
      </c>
      <c r="N360" s="13">
        <v>4980</v>
      </c>
      <c r="O360" s="5">
        <f t="shared" si="15"/>
        <v>8.2621740133856453E-2</v>
      </c>
      <c r="P360" s="5">
        <f t="shared" si="16"/>
        <v>0.16195846038777975</v>
      </c>
      <c r="W360" s="20">
        <v>0.93</v>
      </c>
    </row>
    <row r="361" spans="1:23">
      <c r="A361" s="14">
        <v>61</v>
      </c>
      <c r="B361" s="14">
        <v>127.496333827623</v>
      </c>
      <c r="C361" s="14">
        <v>37.210142771547197</v>
      </c>
      <c r="D361" s="12">
        <v>44849</v>
      </c>
      <c r="E361" s="7">
        <v>44723</v>
      </c>
      <c r="F361" s="13">
        <v>1952</v>
      </c>
      <c r="G361" s="13">
        <v>2334</v>
      </c>
      <c r="H361" s="13">
        <v>2454</v>
      </c>
      <c r="I361" s="13">
        <v>2996</v>
      </c>
      <c r="J361" s="13">
        <v>4759</v>
      </c>
      <c r="K361" s="13">
        <v>5304</v>
      </c>
      <c r="L361" s="13">
        <v>5247</v>
      </c>
      <c r="M361" s="13">
        <v>4151</v>
      </c>
      <c r="N361" s="13">
        <v>3168</v>
      </c>
      <c r="O361" s="5">
        <f t="shared" si="15"/>
        <v>0.36268017140631087</v>
      </c>
      <c r="P361" s="5">
        <f t="shared" si="16"/>
        <v>-4.3031005505650539E-2</v>
      </c>
      <c r="W361" s="20">
        <v>0.93</v>
      </c>
    </row>
    <row r="362" spans="1:23">
      <c r="A362" s="14">
        <v>62</v>
      </c>
      <c r="B362" s="14">
        <v>127.496336370717</v>
      </c>
      <c r="C362" s="14">
        <v>37.210400685358501</v>
      </c>
      <c r="D362" s="12">
        <v>44849</v>
      </c>
      <c r="E362" s="7">
        <v>44713</v>
      </c>
      <c r="F362" s="13">
        <v>2223</v>
      </c>
      <c r="G362" s="13">
        <v>2633</v>
      </c>
      <c r="H362" s="13">
        <v>2847</v>
      </c>
      <c r="I362" s="13">
        <v>3279</v>
      </c>
      <c r="J362" s="13">
        <v>4238</v>
      </c>
      <c r="K362" s="13">
        <v>4492</v>
      </c>
      <c r="L362" s="13">
        <v>4527</v>
      </c>
      <c r="M362" s="13">
        <v>4190</v>
      </c>
      <c r="N362" s="13">
        <v>3329</v>
      </c>
      <c r="O362" s="5">
        <f t="shared" si="15"/>
        <v>0.22782750203417412</v>
      </c>
      <c r="P362" s="5">
        <f t="shared" si="16"/>
        <v>2.0816711394792197E-2</v>
      </c>
      <c r="W362" s="20">
        <v>0.72</v>
      </c>
    </row>
    <row r="363" spans="1:23">
      <c r="A363" s="14">
        <v>62</v>
      </c>
      <c r="B363" s="14">
        <v>127.496336370717</v>
      </c>
      <c r="C363" s="14">
        <v>37.210400685358501</v>
      </c>
      <c r="D363" s="12">
        <v>44849</v>
      </c>
      <c r="E363" s="7">
        <v>44828</v>
      </c>
      <c r="F363" s="13">
        <v>2768</v>
      </c>
      <c r="G363" s="13">
        <v>3593</v>
      </c>
      <c r="H363" s="13">
        <v>4447</v>
      </c>
      <c r="I363" s="13">
        <v>4842</v>
      </c>
      <c r="J363" s="13">
        <v>4942</v>
      </c>
      <c r="K363" s="13">
        <v>5086</v>
      </c>
      <c r="L363" s="13">
        <v>5135</v>
      </c>
      <c r="M363" s="13">
        <v>6412</v>
      </c>
      <c r="N363" s="13">
        <v>4989</v>
      </c>
      <c r="O363" s="5">
        <f t="shared" si="15"/>
        <v>7.1801294093091217E-2</v>
      </c>
      <c r="P363" s="5">
        <f t="shared" si="16"/>
        <v>0.15755249973350388</v>
      </c>
      <c r="W363" s="20">
        <v>0.72</v>
      </c>
    </row>
    <row r="364" spans="1:23">
      <c r="A364" s="14">
        <v>62</v>
      </c>
      <c r="B364" s="14">
        <v>127.496336370717</v>
      </c>
      <c r="C364" s="14">
        <v>37.210400685358501</v>
      </c>
      <c r="D364" s="12">
        <v>44849</v>
      </c>
      <c r="E364" s="7">
        <v>44853</v>
      </c>
      <c r="F364" s="13">
        <v>2378</v>
      </c>
      <c r="G364" s="13">
        <v>2924</v>
      </c>
      <c r="H364" s="13">
        <v>3646</v>
      </c>
      <c r="I364" s="13">
        <v>3838</v>
      </c>
      <c r="J364" s="13">
        <v>3938</v>
      </c>
      <c r="K364" s="13">
        <v>4075</v>
      </c>
      <c r="L364" s="13">
        <v>4204</v>
      </c>
      <c r="M364" s="13">
        <v>5421</v>
      </c>
      <c r="N364" s="13">
        <v>4180</v>
      </c>
      <c r="O364" s="5">
        <f t="shared" si="15"/>
        <v>7.1082802547770704E-2</v>
      </c>
      <c r="P364" s="5">
        <f t="shared" si="16"/>
        <v>0.15879608920697807</v>
      </c>
      <c r="W364" s="20">
        <v>0.72</v>
      </c>
    </row>
    <row r="365" spans="1:23">
      <c r="A365" s="14">
        <v>62</v>
      </c>
      <c r="B365" s="14">
        <v>127.496336370717</v>
      </c>
      <c r="C365" s="14">
        <v>37.210400685358501</v>
      </c>
      <c r="D365" s="12">
        <v>44849</v>
      </c>
      <c r="E365" s="7">
        <v>44858</v>
      </c>
      <c r="F365" s="13">
        <v>2869</v>
      </c>
      <c r="G365" s="13">
        <v>3693</v>
      </c>
      <c r="H365" s="13">
        <v>4539</v>
      </c>
      <c r="I365" s="13">
        <v>4877</v>
      </c>
      <c r="J365" s="13">
        <v>5025</v>
      </c>
      <c r="K365" s="13">
        <v>5118</v>
      </c>
      <c r="L365" s="13">
        <v>5077</v>
      </c>
      <c r="M365" s="13">
        <v>6563</v>
      </c>
      <c r="N365" s="13">
        <v>5096</v>
      </c>
      <c r="O365" s="5">
        <f t="shared" si="15"/>
        <v>5.5948419301164724E-2</v>
      </c>
      <c r="P365" s="5">
        <f t="shared" si="16"/>
        <v>0.16568668626627467</v>
      </c>
      <c r="W365" s="20">
        <v>0.72</v>
      </c>
    </row>
    <row r="366" spans="1:23">
      <c r="A366" s="14">
        <v>62</v>
      </c>
      <c r="B366" s="14">
        <v>127.496336370717</v>
      </c>
      <c r="C366" s="14">
        <v>37.210400685358501</v>
      </c>
      <c r="D366" s="12">
        <v>44849</v>
      </c>
      <c r="E366" s="7">
        <v>44863</v>
      </c>
      <c r="F366" s="13">
        <v>2829</v>
      </c>
      <c r="G366" s="13">
        <v>3512</v>
      </c>
      <c r="H366" s="13">
        <v>4254</v>
      </c>
      <c r="I366" s="13">
        <v>4695</v>
      </c>
      <c r="J366" s="13">
        <v>4781</v>
      </c>
      <c r="K366" s="13">
        <v>4854</v>
      </c>
      <c r="L366" s="13">
        <v>4906</v>
      </c>
      <c r="M366" s="13">
        <v>6400</v>
      </c>
      <c r="N366" s="13">
        <v>5262</v>
      </c>
      <c r="O366" s="5">
        <f t="shared" si="15"/>
        <v>7.1179039301310046E-2</v>
      </c>
      <c r="P366" s="5">
        <f t="shared" si="16"/>
        <v>0.1587362009897221</v>
      </c>
      <c r="W366" s="20">
        <v>0.72</v>
      </c>
    </row>
    <row r="367" spans="1:23">
      <c r="A367" s="14">
        <v>62</v>
      </c>
      <c r="B367" s="14">
        <v>127.496336370717</v>
      </c>
      <c r="C367" s="14">
        <v>37.210400685358501</v>
      </c>
      <c r="D367" s="12">
        <v>44849</v>
      </c>
      <c r="E367" s="7">
        <v>44723</v>
      </c>
      <c r="F367" s="13">
        <v>1939</v>
      </c>
      <c r="G367" s="13">
        <v>2326</v>
      </c>
      <c r="H367" s="13">
        <v>2333</v>
      </c>
      <c r="I367" s="13">
        <v>2905</v>
      </c>
      <c r="J367" s="13">
        <v>4752</v>
      </c>
      <c r="K367" s="13">
        <v>5263</v>
      </c>
      <c r="L367" s="13">
        <v>5272</v>
      </c>
      <c r="M367" s="13">
        <v>4010</v>
      </c>
      <c r="N367" s="13">
        <v>3033</v>
      </c>
      <c r="O367" s="5">
        <f t="shared" si="15"/>
        <v>0.3864562787639711</v>
      </c>
      <c r="P367" s="5">
        <f t="shared" si="16"/>
        <v>-6.404013575328317E-2</v>
      </c>
      <c r="W367" s="20">
        <v>0.72</v>
      </c>
    </row>
    <row r="368" spans="1:23">
      <c r="A368" s="14">
        <v>63</v>
      </c>
      <c r="B368" s="14">
        <v>127.49739991381099</v>
      </c>
      <c r="C368" s="14">
        <v>37.208799400830102</v>
      </c>
      <c r="D368" s="12">
        <v>44849</v>
      </c>
      <c r="E368" s="7">
        <v>44713</v>
      </c>
      <c r="F368" s="13">
        <v>2324</v>
      </c>
      <c r="G368" s="13">
        <v>2790</v>
      </c>
      <c r="H368" s="13">
        <v>3110</v>
      </c>
      <c r="I368" s="13">
        <v>3458</v>
      </c>
      <c r="J368" s="13">
        <v>4333</v>
      </c>
      <c r="K368" s="13">
        <v>4625</v>
      </c>
      <c r="L368" s="13">
        <v>4540</v>
      </c>
      <c r="M368" s="13">
        <v>4462</v>
      </c>
      <c r="N368" s="13">
        <v>3482</v>
      </c>
      <c r="O368" s="5">
        <f t="shared" si="15"/>
        <v>0.1869281045751634</v>
      </c>
      <c r="P368" s="5">
        <f t="shared" si="16"/>
        <v>4.9044056525353284E-2</v>
      </c>
      <c r="W368" s="20">
        <v>0.72</v>
      </c>
    </row>
    <row r="369" spans="1:23">
      <c r="A369" s="14">
        <v>63</v>
      </c>
      <c r="B369" s="14">
        <v>127.49739991381099</v>
      </c>
      <c r="C369" s="14">
        <v>37.208799400830102</v>
      </c>
      <c r="D369" s="12">
        <v>44849</v>
      </c>
      <c r="E369" s="7">
        <v>44828</v>
      </c>
      <c r="F369" s="13">
        <v>2613</v>
      </c>
      <c r="G369" s="13">
        <v>3391</v>
      </c>
      <c r="H369" s="13">
        <v>4282</v>
      </c>
      <c r="I369" s="13">
        <v>4700</v>
      </c>
      <c r="J369" s="13">
        <v>4799</v>
      </c>
      <c r="K369" s="13">
        <v>4918</v>
      </c>
      <c r="L369" s="13">
        <v>5092</v>
      </c>
      <c r="M369" s="13">
        <v>6544</v>
      </c>
      <c r="N369" s="13">
        <v>4746</v>
      </c>
      <c r="O369" s="5">
        <f t="shared" si="15"/>
        <v>8.6409216983144868E-2</v>
      </c>
      <c r="P369" s="5">
        <f t="shared" si="16"/>
        <v>0.16842048459338405</v>
      </c>
      <c r="W369" s="20">
        <v>0.72</v>
      </c>
    </row>
    <row r="370" spans="1:23">
      <c r="A370" s="29">
        <v>63</v>
      </c>
      <c r="B370" s="29">
        <v>127.49739991381099</v>
      </c>
      <c r="C370" s="29">
        <v>37.208799400830102</v>
      </c>
      <c r="D370" s="12">
        <v>44849</v>
      </c>
      <c r="E370" s="7">
        <v>44853</v>
      </c>
      <c r="F370" s="13">
        <v>2268</v>
      </c>
      <c r="G370" s="13">
        <v>2824</v>
      </c>
      <c r="H370" s="13">
        <v>3523</v>
      </c>
      <c r="I370" s="13">
        <v>3775</v>
      </c>
      <c r="J370" s="13">
        <v>3875</v>
      </c>
      <c r="K370" s="13">
        <v>3957</v>
      </c>
      <c r="L370" s="13">
        <v>4041</v>
      </c>
      <c r="M370" s="13">
        <v>5411</v>
      </c>
      <c r="N370" s="13">
        <v>4127</v>
      </c>
      <c r="O370" s="5">
        <f t="shared" si="15"/>
        <v>6.8482284505552618E-2</v>
      </c>
      <c r="P370" s="5">
        <f t="shared" si="16"/>
        <v>0.17221019484353473</v>
      </c>
      <c r="W370" s="20">
        <v>0.72</v>
      </c>
    </row>
    <row r="371" spans="1:23">
      <c r="A371" s="29">
        <v>63</v>
      </c>
      <c r="B371" s="29">
        <v>127.49739991381099</v>
      </c>
      <c r="C371" s="29">
        <v>37.208799400830102</v>
      </c>
      <c r="D371" s="12">
        <v>44849</v>
      </c>
      <c r="E371" s="7">
        <v>44858</v>
      </c>
      <c r="F371" s="13">
        <v>2465</v>
      </c>
      <c r="G371" s="13">
        <v>3177</v>
      </c>
      <c r="H371" s="13">
        <v>3984</v>
      </c>
      <c r="I371" s="13">
        <v>4275</v>
      </c>
      <c r="J371" s="13">
        <v>4492</v>
      </c>
      <c r="K371" s="13">
        <v>4646</v>
      </c>
      <c r="L371" s="13">
        <v>4681</v>
      </c>
      <c r="M371" s="13">
        <v>6310</v>
      </c>
      <c r="N371" s="13">
        <v>4481</v>
      </c>
      <c r="O371" s="5">
        <f t="shared" si="15"/>
        <v>8.0438545874206582E-2</v>
      </c>
      <c r="P371" s="5">
        <f t="shared" si="16"/>
        <v>0.18050458715596329</v>
      </c>
      <c r="W371" s="20">
        <v>0.72</v>
      </c>
    </row>
    <row r="372" spans="1:23">
      <c r="A372" s="29">
        <v>63</v>
      </c>
      <c r="B372" s="29">
        <v>127.49739991381099</v>
      </c>
      <c r="C372" s="29">
        <v>37.208799400830102</v>
      </c>
      <c r="D372" s="12">
        <v>44849</v>
      </c>
      <c r="E372" s="7">
        <v>44863</v>
      </c>
      <c r="F372" s="13">
        <v>2364</v>
      </c>
      <c r="G372" s="13">
        <v>2931</v>
      </c>
      <c r="H372" s="13">
        <v>3622</v>
      </c>
      <c r="I372" s="13">
        <v>3931</v>
      </c>
      <c r="J372" s="13">
        <v>4062</v>
      </c>
      <c r="K372" s="13">
        <v>4198</v>
      </c>
      <c r="L372" s="13">
        <v>4250</v>
      </c>
      <c r="M372" s="13">
        <v>5762</v>
      </c>
      <c r="N372" s="13">
        <v>4394</v>
      </c>
      <c r="O372" s="5">
        <f t="shared" si="15"/>
        <v>7.9776422764227639E-2</v>
      </c>
      <c r="P372" s="5">
        <f t="shared" si="16"/>
        <v>0.17314664333041629</v>
      </c>
      <c r="W372" s="20">
        <v>0.72</v>
      </c>
    </row>
    <row r="373" spans="1:23">
      <c r="A373" s="29">
        <v>63</v>
      </c>
      <c r="B373" s="29">
        <v>127.49739991381099</v>
      </c>
      <c r="C373" s="29">
        <v>37.208799400830102</v>
      </c>
      <c r="D373" s="12">
        <v>44849</v>
      </c>
      <c r="E373" s="7">
        <v>44723</v>
      </c>
      <c r="F373" s="13">
        <v>2016</v>
      </c>
      <c r="G373" s="13">
        <v>2420</v>
      </c>
      <c r="H373" s="13">
        <v>2522</v>
      </c>
      <c r="I373" s="13">
        <v>3087</v>
      </c>
      <c r="J373" s="13">
        <v>4589</v>
      </c>
      <c r="K373" s="13">
        <v>5077</v>
      </c>
      <c r="L373" s="13">
        <v>5196</v>
      </c>
      <c r="M373" s="13">
        <v>4239</v>
      </c>
      <c r="N373" s="13">
        <v>3172</v>
      </c>
      <c r="O373" s="5">
        <f t="shared" si="15"/>
        <v>0.34646281420057007</v>
      </c>
      <c r="P373" s="5">
        <f t="shared" si="16"/>
        <v>-3.2276533314248908E-2</v>
      </c>
      <c r="W373" s="20">
        <v>0.72</v>
      </c>
    </row>
    <row r="374" spans="1:23">
      <c r="A374" s="29">
        <v>64</v>
      </c>
      <c r="B374" s="29">
        <v>127.496622456906</v>
      </c>
      <c r="C374" s="29">
        <v>37.208797857735803</v>
      </c>
      <c r="D374" s="12">
        <v>44849</v>
      </c>
      <c r="E374" s="7">
        <v>44713</v>
      </c>
      <c r="F374" s="13">
        <v>2535</v>
      </c>
      <c r="G374" s="13">
        <v>3012</v>
      </c>
      <c r="H374" s="13">
        <v>3268</v>
      </c>
      <c r="I374" s="13">
        <v>3732</v>
      </c>
      <c r="J374" s="13">
        <v>4398</v>
      </c>
      <c r="K374" s="13">
        <v>4688</v>
      </c>
      <c r="L374" s="13">
        <v>4744</v>
      </c>
      <c r="M374" s="13">
        <v>4783</v>
      </c>
      <c r="N374" s="13">
        <v>3795</v>
      </c>
      <c r="O374" s="5">
        <f t="shared" si="15"/>
        <v>0.18422366450324512</v>
      </c>
      <c r="P374" s="5">
        <f t="shared" si="16"/>
        <v>5.0358773646444879E-2</v>
      </c>
      <c r="W374" s="20">
        <v>0.47</v>
      </c>
    </row>
    <row r="375" spans="1:23">
      <c r="A375" s="29">
        <v>64</v>
      </c>
      <c r="B375" s="29">
        <v>127.496622456906</v>
      </c>
      <c r="C375" s="29">
        <v>37.208797857735803</v>
      </c>
      <c r="D375" s="12">
        <v>44849</v>
      </c>
      <c r="E375" s="7">
        <v>44828</v>
      </c>
      <c r="F375" s="13">
        <v>2913</v>
      </c>
      <c r="G375" s="13">
        <v>3778</v>
      </c>
      <c r="H375" s="13">
        <v>4562</v>
      </c>
      <c r="I375" s="13">
        <v>4853</v>
      </c>
      <c r="J375" s="13">
        <v>5096</v>
      </c>
      <c r="K375" s="13">
        <v>5226</v>
      </c>
      <c r="L375" s="13">
        <v>5279</v>
      </c>
      <c r="M375" s="13">
        <v>6726</v>
      </c>
      <c r="N375" s="13">
        <v>4944</v>
      </c>
      <c r="O375" s="5">
        <f t="shared" si="15"/>
        <v>7.2858449344578802E-2</v>
      </c>
      <c r="P375" s="5">
        <f t="shared" si="16"/>
        <v>0.15893223819301849</v>
      </c>
      <c r="W375" s="20">
        <v>0.47</v>
      </c>
    </row>
    <row r="376" spans="1:23">
      <c r="A376" s="29">
        <v>64</v>
      </c>
      <c r="B376" s="29">
        <v>127.496622456906</v>
      </c>
      <c r="C376" s="29">
        <v>37.208797857735803</v>
      </c>
      <c r="D376" s="12">
        <v>44849</v>
      </c>
      <c r="E376" s="7">
        <v>44853</v>
      </c>
      <c r="F376" s="13">
        <v>2506</v>
      </c>
      <c r="G376" s="13">
        <v>3138</v>
      </c>
      <c r="H376" s="13">
        <v>3836</v>
      </c>
      <c r="I376" s="13">
        <v>4152</v>
      </c>
      <c r="J376" s="13">
        <v>4190</v>
      </c>
      <c r="K376" s="13">
        <v>4308</v>
      </c>
      <c r="L376" s="13">
        <v>4402</v>
      </c>
      <c r="M376" s="13">
        <v>5752</v>
      </c>
      <c r="N376" s="13">
        <v>4294</v>
      </c>
      <c r="O376" s="5">
        <f t="shared" si="15"/>
        <v>6.8705996601116773E-2</v>
      </c>
      <c r="P376" s="5">
        <f t="shared" si="16"/>
        <v>0.16246362754607177</v>
      </c>
      <c r="W376" s="20">
        <v>0.47</v>
      </c>
    </row>
    <row r="377" spans="1:23">
      <c r="A377" s="29">
        <v>64</v>
      </c>
      <c r="B377" s="29">
        <v>127.496622456906</v>
      </c>
      <c r="C377" s="29">
        <v>37.208797857735803</v>
      </c>
      <c r="D377" s="12">
        <v>44849</v>
      </c>
      <c r="E377" s="7">
        <v>44858</v>
      </c>
      <c r="F377" s="13">
        <v>2741</v>
      </c>
      <c r="G377" s="13">
        <v>3546</v>
      </c>
      <c r="H377" s="13">
        <v>4353</v>
      </c>
      <c r="I377" s="13">
        <v>4668</v>
      </c>
      <c r="J377" s="13">
        <v>4844</v>
      </c>
      <c r="K377" s="13">
        <v>4917</v>
      </c>
      <c r="L377" s="13">
        <v>5031</v>
      </c>
      <c r="M377" s="13">
        <v>6662</v>
      </c>
      <c r="N377" s="13">
        <v>4790</v>
      </c>
      <c r="O377" s="5">
        <f t="shared" si="15"/>
        <v>7.2250639386189253E-2</v>
      </c>
      <c r="P377" s="5">
        <f t="shared" si="16"/>
        <v>0.17261936445414383</v>
      </c>
      <c r="W377" s="20">
        <v>0.47</v>
      </c>
    </row>
    <row r="378" spans="1:23">
      <c r="A378" s="29">
        <v>64</v>
      </c>
      <c r="B378" s="29">
        <v>127.496622456906</v>
      </c>
      <c r="C378" s="29">
        <v>37.208797857735803</v>
      </c>
      <c r="D378" s="12">
        <v>44849</v>
      </c>
      <c r="E378" s="7">
        <v>44863</v>
      </c>
      <c r="F378" s="13">
        <v>2601</v>
      </c>
      <c r="G378" s="13">
        <v>3196</v>
      </c>
      <c r="H378" s="13">
        <v>3876</v>
      </c>
      <c r="I378" s="13">
        <v>4278</v>
      </c>
      <c r="J378" s="13">
        <v>4321</v>
      </c>
      <c r="K378" s="13">
        <v>4522</v>
      </c>
      <c r="L378" s="13">
        <v>4468</v>
      </c>
      <c r="M378" s="13">
        <v>6036</v>
      </c>
      <c r="N378" s="13">
        <v>4524</v>
      </c>
      <c r="O378" s="5">
        <f t="shared" si="15"/>
        <v>7.0949185043144777E-2</v>
      </c>
      <c r="P378" s="5">
        <f t="shared" si="16"/>
        <v>0.16742241328543667</v>
      </c>
      <c r="W378" s="20">
        <v>0.47</v>
      </c>
    </row>
    <row r="379" spans="1:23">
      <c r="A379" s="29">
        <v>64</v>
      </c>
      <c r="B379" s="29">
        <v>127.496622456906</v>
      </c>
      <c r="C379" s="29">
        <v>37.208797857735803</v>
      </c>
      <c r="D379" s="12">
        <v>44849</v>
      </c>
      <c r="E379" s="7">
        <v>44723</v>
      </c>
      <c r="F379" s="13">
        <v>2213</v>
      </c>
      <c r="G379" s="13">
        <v>2627</v>
      </c>
      <c r="H379" s="13">
        <v>2680</v>
      </c>
      <c r="I379" s="13">
        <v>3294</v>
      </c>
      <c r="J379" s="13">
        <v>4593</v>
      </c>
      <c r="K379" s="13">
        <v>4983</v>
      </c>
      <c r="L379" s="13">
        <v>4920</v>
      </c>
      <c r="M379" s="13">
        <v>4422</v>
      </c>
      <c r="N379" s="13">
        <v>3445</v>
      </c>
      <c r="O379" s="5">
        <f t="shared" si="15"/>
        <v>0.29473684210526313</v>
      </c>
      <c r="P379" s="5">
        <f t="shared" si="16"/>
        <v>-2.1777309448542327E-3</v>
      </c>
      <c r="W379" s="20">
        <v>0.47</v>
      </c>
    </row>
    <row r="380" spans="1:23">
      <c r="A380" s="29">
        <v>65</v>
      </c>
      <c r="B380" s="29">
        <v>127.49695545690599</v>
      </c>
      <c r="C380" s="29">
        <v>37.208146857735798</v>
      </c>
      <c r="D380" s="12">
        <v>44849</v>
      </c>
      <c r="E380" s="7">
        <v>44713</v>
      </c>
      <c r="F380" s="13">
        <v>3371</v>
      </c>
      <c r="G380" s="13">
        <v>4238</v>
      </c>
      <c r="H380" s="13">
        <v>5243</v>
      </c>
      <c r="I380" s="13">
        <v>5743</v>
      </c>
      <c r="J380" s="13">
        <v>5825</v>
      </c>
      <c r="K380" s="13">
        <v>5981</v>
      </c>
      <c r="L380" s="13">
        <v>6113</v>
      </c>
      <c r="M380" s="13">
        <v>7384</v>
      </c>
      <c r="N380" s="13">
        <v>5442</v>
      </c>
      <c r="O380" s="5">
        <f t="shared" si="15"/>
        <v>7.6611482916519896E-2</v>
      </c>
      <c r="P380" s="5">
        <f t="shared" si="16"/>
        <v>0.14214644294694948</v>
      </c>
      <c r="W380" s="20">
        <v>0.47</v>
      </c>
    </row>
    <row r="381" spans="1:23">
      <c r="A381" s="29">
        <v>65</v>
      </c>
      <c r="B381" s="29">
        <v>127.49695545690599</v>
      </c>
      <c r="C381" s="29">
        <v>37.208146857735798</v>
      </c>
      <c r="D381" s="12">
        <v>44849</v>
      </c>
      <c r="E381" s="7">
        <v>44828</v>
      </c>
      <c r="F381" s="13">
        <v>3294</v>
      </c>
      <c r="G381" s="13">
        <v>4161</v>
      </c>
      <c r="H381" s="13">
        <v>5064</v>
      </c>
      <c r="I381" s="13">
        <v>5469</v>
      </c>
      <c r="J381" s="13">
        <v>5659</v>
      </c>
      <c r="K381" s="13">
        <v>5732</v>
      </c>
      <c r="L381" s="13">
        <v>5676</v>
      </c>
      <c r="M381" s="13">
        <v>7232</v>
      </c>
      <c r="N381" s="13">
        <v>5235</v>
      </c>
      <c r="O381" s="5">
        <f t="shared" si="15"/>
        <v>5.6983240223463689E-2</v>
      </c>
      <c r="P381" s="5">
        <f t="shared" si="16"/>
        <v>0.1563998871437976</v>
      </c>
      <c r="W381" s="20">
        <v>0.47</v>
      </c>
    </row>
    <row r="382" spans="1:23">
      <c r="A382" s="29">
        <v>65</v>
      </c>
      <c r="B382" s="29">
        <v>127.49695545690599</v>
      </c>
      <c r="C382" s="29">
        <v>37.208146857735798</v>
      </c>
      <c r="D382" s="12">
        <v>44849</v>
      </c>
      <c r="E382" s="7">
        <v>44853</v>
      </c>
      <c r="F382" s="13">
        <v>2393</v>
      </c>
      <c r="G382" s="13">
        <v>3026</v>
      </c>
      <c r="H382" s="13">
        <v>3795</v>
      </c>
      <c r="I382" s="13">
        <v>4057</v>
      </c>
      <c r="J382" s="13">
        <v>4182</v>
      </c>
      <c r="K382" s="13">
        <v>4298</v>
      </c>
      <c r="L382" s="13">
        <v>4387</v>
      </c>
      <c r="M382" s="13">
        <v>5725</v>
      </c>
      <c r="N382" s="13">
        <v>4106</v>
      </c>
      <c r="O382" s="5">
        <f t="shared" si="15"/>
        <v>7.2353947690051337E-2</v>
      </c>
      <c r="P382" s="5">
        <f t="shared" si="16"/>
        <v>0.16809815950920245</v>
      </c>
      <c r="W382" s="20">
        <v>0.47</v>
      </c>
    </row>
    <row r="383" spans="1:23">
      <c r="A383" s="29">
        <v>65</v>
      </c>
      <c r="B383" s="29">
        <v>127.49695545690599</v>
      </c>
      <c r="C383" s="29">
        <v>37.208146857735798</v>
      </c>
      <c r="D383" s="12">
        <v>44849</v>
      </c>
      <c r="E383" s="7">
        <v>44858</v>
      </c>
      <c r="F383" s="13">
        <v>2970</v>
      </c>
      <c r="G383" s="13">
        <v>3897</v>
      </c>
      <c r="H383" s="13">
        <v>4840</v>
      </c>
      <c r="I383" s="13">
        <v>5202</v>
      </c>
      <c r="J383" s="13">
        <v>5296</v>
      </c>
      <c r="K383" s="13">
        <v>5521</v>
      </c>
      <c r="L383" s="13">
        <v>5505</v>
      </c>
      <c r="M383" s="13">
        <v>7269</v>
      </c>
      <c r="N383" s="13">
        <v>4959</v>
      </c>
      <c r="O383" s="5">
        <f t="shared" si="15"/>
        <v>6.4282261962300621E-2</v>
      </c>
      <c r="P383" s="5">
        <f t="shared" si="16"/>
        <v>0.17654488923435679</v>
      </c>
      <c r="W383" s="20">
        <v>0.47</v>
      </c>
    </row>
    <row r="384" spans="1:23">
      <c r="A384" s="29">
        <v>65</v>
      </c>
      <c r="B384" s="29">
        <v>127.49695545690599</v>
      </c>
      <c r="C384" s="29">
        <v>37.208146857735798</v>
      </c>
      <c r="D384" s="12">
        <v>44849</v>
      </c>
      <c r="E384" s="7">
        <v>44863</v>
      </c>
      <c r="F384" s="13">
        <v>1760</v>
      </c>
      <c r="G384" s="13">
        <v>1946</v>
      </c>
      <c r="H384" s="13">
        <v>2129</v>
      </c>
      <c r="I384" s="13">
        <v>2417</v>
      </c>
      <c r="J384" s="13">
        <v>2404</v>
      </c>
      <c r="K384" s="13">
        <v>2478</v>
      </c>
      <c r="L384" s="13">
        <v>2636</v>
      </c>
      <c r="M384" s="13">
        <v>3503</v>
      </c>
      <c r="N384" s="13">
        <v>2646</v>
      </c>
      <c r="O384" s="5">
        <f t="shared" si="15"/>
        <v>0.10640083945435468</v>
      </c>
      <c r="P384" s="5">
        <f t="shared" si="16"/>
        <v>0.12325488631830873</v>
      </c>
      <c r="W384" s="20">
        <v>0.47</v>
      </c>
    </row>
    <row r="385" spans="1:23">
      <c r="A385" s="29">
        <v>65</v>
      </c>
      <c r="B385" s="29">
        <v>127.49695545690599</v>
      </c>
      <c r="C385" s="29">
        <v>37.208146857735798</v>
      </c>
      <c r="D385" s="12">
        <v>44849</v>
      </c>
      <c r="E385" s="7">
        <v>44723</v>
      </c>
      <c r="F385" s="13">
        <v>3350</v>
      </c>
      <c r="G385" s="13">
        <v>4223</v>
      </c>
      <c r="H385" s="13">
        <v>5194</v>
      </c>
      <c r="I385" s="13">
        <v>5615</v>
      </c>
      <c r="J385" s="13">
        <v>5705</v>
      </c>
      <c r="K385" s="13">
        <v>5851</v>
      </c>
      <c r="L385" s="13">
        <v>5878</v>
      </c>
      <c r="M385" s="13">
        <v>7557</v>
      </c>
      <c r="N385" s="13">
        <v>5580</v>
      </c>
      <c r="O385" s="5">
        <f t="shared" si="15"/>
        <v>6.1777456647398844E-2</v>
      </c>
      <c r="P385" s="5">
        <f t="shared" si="16"/>
        <v>0.16028936712316302</v>
      </c>
      <c r="W385" s="20">
        <v>0.47</v>
      </c>
    </row>
    <row r="386" spans="1:23">
      <c r="A386" s="29">
        <v>66</v>
      </c>
      <c r="B386" s="29">
        <v>127.497328</v>
      </c>
      <c r="C386" s="29">
        <v>37.207930228452803</v>
      </c>
      <c r="D386" s="12">
        <v>44849</v>
      </c>
      <c r="E386" s="7">
        <v>44713</v>
      </c>
      <c r="F386" s="13">
        <v>3164</v>
      </c>
      <c r="G386" s="13">
        <v>4006</v>
      </c>
      <c r="H386" s="13">
        <v>5006</v>
      </c>
      <c r="I386" s="13">
        <v>5500</v>
      </c>
      <c r="J386" s="13">
        <v>5619</v>
      </c>
      <c r="K386" s="13">
        <v>5845</v>
      </c>
      <c r="L386" s="13">
        <v>5988</v>
      </c>
      <c r="M386" s="13">
        <v>7115</v>
      </c>
      <c r="N386" s="13">
        <v>5247</v>
      </c>
      <c r="O386" s="5">
        <f t="shared" ref="O386:O449" si="17">(L386-H386)/(L386+H386)</f>
        <v>8.9321448062579592E-2</v>
      </c>
      <c r="P386" s="5">
        <f t="shared" ref="P386:P449" si="18">((M386+H386)-(L386+F386))/((M386+H386)+(L386+F386))</f>
        <v>0.13956658675316128</v>
      </c>
      <c r="W386" s="20">
        <v>0.45</v>
      </c>
    </row>
    <row r="387" spans="1:23">
      <c r="A387" s="29">
        <v>66</v>
      </c>
      <c r="B387" s="29">
        <v>127.497328</v>
      </c>
      <c r="C387" s="29">
        <v>37.207930228452803</v>
      </c>
      <c r="D387" s="12">
        <v>44849</v>
      </c>
      <c r="E387" s="7">
        <v>44828</v>
      </c>
      <c r="F387" s="13">
        <v>3236</v>
      </c>
      <c r="G387" s="13">
        <v>4146</v>
      </c>
      <c r="H387" s="13">
        <v>5039</v>
      </c>
      <c r="I387" s="13">
        <v>5465</v>
      </c>
      <c r="J387" s="13">
        <v>5606</v>
      </c>
      <c r="K387" s="13">
        <v>5713</v>
      </c>
      <c r="L387" s="13">
        <v>5780</v>
      </c>
      <c r="M387" s="13">
        <v>7103</v>
      </c>
      <c r="N387" s="13">
        <v>5216</v>
      </c>
      <c r="O387" s="5">
        <f t="shared" si="17"/>
        <v>6.8490618356594882E-2</v>
      </c>
      <c r="P387" s="5">
        <f t="shared" si="18"/>
        <v>0.14774553360431042</v>
      </c>
      <c r="W387" s="20">
        <v>0.45</v>
      </c>
    </row>
    <row r="388" spans="1:23">
      <c r="A388" s="29">
        <v>66</v>
      </c>
      <c r="B388" s="29">
        <v>127.497328</v>
      </c>
      <c r="C388" s="29">
        <v>37.207930228452803</v>
      </c>
      <c r="D388" s="12">
        <v>44849</v>
      </c>
      <c r="E388" s="7">
        <v>44853</v>
      </c>
      <c r="F388" s="13">
        <v>2313</v>
      </c>
      <c r="G388" s="13">
        <v>2935</v>
      </c>
      <c r="H388" s="13">
        <v>3669</v>
      </c>
      <c r="I388" s="13">
        <v>3921</v>
      </c>
      <c r="J388" s="13">
        <v>4079</v>
      </c>
      <c r="K388" s="13">
        <v>4171</v>
      </c>
      <c r="L388" s="13">
        <v>4152</v>
      </c>
      <c r="M388" s="13">
        <v>5469</v>
      </c>
      <c r="N388" s="13">
        <v>3979</v>
      </c>
      <c r="O388" s="5">
        <f t="shared" si="17"/>
        <v>6.1756808592251633E-2</v>
      </c>
      <c r="P388" s="5">
        <f t="shared" si="18"/>
        <v>0.17131320899826957</v>
      </c>
      <c r="W388" s="20">
        <v>0.45</v>
      </c>
    </row>
    <row r="389" spans="1:23">
      <c r="A389" s="29">
        <v>66</v>
      </c>
      <c r="B389" s="29">
        <v>127.497328</v>
      </c>
      <c r="C389" s="29">
        <v>37.207930228452803</v>
      </c>
      <c r="D389" s="12">
        <v>44849</v>
      </c>
      <c r="E389" s="7">
        <v>44858</v>
      </c>
      <c r="F389" s="13">
        <v>2846</v>
      </c>
      <c r="G389" s="13">
        <v>3746</v>
      </c>
      <c r="H389" s="13">
        <v>4677</v>
      </c>
      <c r="I389" s="13">
        <v>5128</v>
      </c>
      <c r="J389" s="13">
        <v>5349</v>
      </c>
      <c r="K389" s="13">
        <v>5398</v>
      </c>
      <c r="L389" s="13">
        <v>5472</v>
      </c>
      <c r="M389" s="13">
        <v>7037</v>
      </c>
      <c r="N389" s="13">
        <v>4906</v>
      </c>
      <c r="O389" s="5">
        <f t="shared" si="17"/>
        <v>7.8332840673958029E-2</v>
      </c>
      <c r="P389" s="5">
        <f t="shared" si="18"/>
        <v>0.16952875399361023</v>
      </c>
      <c r="W389" s="20">
        <v>0.45</v>
      </c>
    </row>
    <row r="390" spans="1:23">
      <c r="A390" s="29">
        <v>66</v>
      </c>
      <c r="B390" s="29">
        <v>127.497328</v>
      </c>
      <c r="C390" s="29">
        <v>37.207930228452803</v>
      </c>
      <c r="D390" s="12">
        <v>44849</v>
      </c>
      <c r="E390" s="7">
        <v>44863</v>
      </c>
      <c r="F390" s="13">
        <v>1636</v>
      </c>
      <c r="G390" s="13">
        <v>1746</v>
      </c>
      <c r="H390" s="13">
        <v>1847</v>
      </c>
      <c r="I390" s="13">
        <v>1897</v>
      </c>
      <c r="J390" s="13">
        <v>1925</v>
      </c>
      <c r="K390" s="13">
        <v>1981</v>
      </c>
      <c r="L390" s="13">
        <v>2025</v>
      </c>
      <c r="M390" s="13">
        <v>2228</v>
      </c>
      <c r="N390" s="13">
        <v>1863</v>
      </c>
      <c r="O390" s="5">
        <f t="shared" si="17"/>
        <v>4.5971074380165289E-2</v>
      </c>
      <c r="P390" s="5">
        <f t="shared" si="18"/>
        <v>5.3516028955532577E-2</v>
      </c>
      <c r="W390" s="20">
        <v>0.45</v>
      </c>
    </row>
    <row r="391" spans="1:23">
      <c r="A391" s="29">
        <v>66</v>
      </c>
      <c r="B391" s="29">
        <v>127.497328</v>
      </c>
      <c r="C391" s="29">
        <v>37.207930228452803</v>
      </c>
      <c r="D391" s="12">
        <v>44849</v>
      </c>
      <c r="E391" s="7">
        <v>44723</v>
      </c>
      <c r="F391" s="13">
        <v>3155</v>
      </c>
      <c r="G391" s="13">
        <v>3996</v>
      </c>
      <c r="H391" s="13">
        <v>4943</v>
      </c>
      <c r="I391" s="13">
        <v>5446</v>
      </c>
      <c r="J391" s="13">
        <v>5451</v>
      </c>
      <c r="K391" s="13">
        <v>5690</v>
      </c>
      <c r="L391" s="13">
        <v>5651</v>
      </c>
      <c r="M391" s="13">
        <v>7312</v>
      </c>
      <c r="N391" s="13">
        <v>5557</v>
      </c>
      <c r="O391" s="5">
        <f t="shared" si="17"/>
        <v>6.6830281291296964E-2</v>
      </c>
      <c r="P391" s="5">
        <f t="shared" si="18"/>
        <v>0.16376240444423343</v>
      </c>
      <c r="W391" s="20">
        <v>0.45</v>
      </c>
    </row>
    <row r="392" spans="1:23">
      <c r="A392" s="29">
        <v>67</v>
      </c>
      <c r="B392" s="29">
        <v>127.497890827623</v>
      </c>
      <c r="C392" s="29">
        <v>37.2077143146414</v>
      </c>
      <c r="D392" s="12">
        <v>44849</v>
      </c>
      <c r="E392" s="7">
        <v>44713</v>
      </c>
      <c r="F392" s="13">
        <v>3360</v>
      </c>
      <c r="G392" s="13">
        <v>4175</v>
      </c>
      <c r="H392" s="13">
        <v>5160</v>
      </c>
      <c r="I392" s="13">
        <v>5595</v>
      </c>
      <c r="J392" s="13">
        <v>5772</v>
      </c>
      <c r="K392" s="13">
        <v>5911</v>
      </c>
      <c r="L392" s="13">
        <v>5968</v>
      </c>
      <c r="M392" s="13">
        <v>7213</v>
      </c>
      <c r="N392" s="13">
        <v>5416</v>
      </c>
      <c r="O392" s="5">
        <f t="shared" si="17"/>
        <v>7.2609633357296907E-2</v>
      </c>
      <c r="P392" s="5">
        <f t="shared" si="18"/>
        <v>0.14031611446477121</v>
      </c>
      <c r="W392" s="20">
        <v>0.37</v>
      </c>
    </row>
    <row r="393" spans="1:23">
      <c r="A393" s="29">
        <v>67</v>
      </c>
      <c r="B393" s="29">
        <v>127.497890827623</v>
      </c>
      <c r="C393" s="29">
        <v>37.2077143146414</v>
      </c>
      <c r="D393" s="12">
        <v>44849</v>
      </c>
      <c r="E393" s="7">
        <v>44828</v>
      </c>
      <c r="F393" s="13">
        <v>3253</v>
      </c>
      <c r="G393" s="13">
        <v>4094</v>
      </c>
      <c r="H393" s="13">
        <v>4980</v>
      </c>
      <c r="I393" s="13">
        <v>5431</v>
      </c>
      <c r="J393" s="13">
        <v>5554</v>
      </c>
      <c r="K393" s="13">
        <v>5726</v>
      </c>
      <c r="L393" s="13">
        <v>5688</v>
      </c>
      <c r="M393" s="13">
        <v>7068</v>
      </c>
      <c r="N393" s="13">
        <v>5195</v>
      </c>
      <c r="O393" s="5">
        <f t="shared" si="17"/>
        <v>6.6366704161979748E-2</v>
      </c>
      <c r="P393" s="5">
        <f t="shared" si="18"/>
        <v>0.14802992043451332</v>
      </c>
      <c r="W393" s="20">
        <v>0.37</v>
      </c>
    </row>
    <row r="394" spans="1:23">
      <c r="A394" s="29">
        <v>67</v>
      </c>
      <c r="B394" s="29">
        <v>127.497890827623</v>
      </c>
      <c r="C394" s="29">
        <v>37.2077143146414</v>
      </c>
      <c r="D394" s="12">
        <v>44849</v>
      </c>
      <c r="E394" s="7">
        <v>44853</v>
      </c>
      <c r="F394" s="13">
        <v>2284</v>
      </c>
      <c r="G394" s="13">
        <v>2884</v>
      </c>
      <c r="H394" s="13">
        <v>3579</v>
      </c>
      <c r="I394" s="13">
        <v>3857</v>
      </c>
      <c r="J394" s="13">
        <v>3956</v>
      </c>
      <c r="K394" s="13">
        <v>4068</v>
      </c>
      <c r="L394" s="13">
        <v>4130</v>
      </c>
      <c r="M394" s="13">
        <v>5279</v>
      </c>
      <c r="N394" s="13">
        <v>3836</v>
      </c>
      <c r="O394" s="5">
        <f t="shared" si="17"/>
        <v>7.1474899468154107E-2</v>
      </c>
      <c r="P394" s="5">
        <f t="shared" si="18"/>
        <v>0.16003143006809847</v>
      </c>
      <c r="W394" s="20">
        <v>0.37</v>
      </c>
    </row>
    <row r="395" spans="1:23">
      <c r="A395" s="29">
        <v>67</v>
      </c>
      <c r="B395" s="29">
        <v>127.497890827623</v>
      </c>
      <c r="C395" s="29">
        <v>37.2077143146414</v>
      </c>
      <c r="D395" s="12">
        <v>44849</v>
      </c>
      <c r="E395" s="7">
        <v>44858</v>
      </c>
      <c r="F395" s="13">
        <v>2791</v>
      </c>
      <c r="G395" s="13">
        <v>3629</v>
      </c>
      <c r="H395" s="13">
        <v>4486</v>
      </c>
      <c r="I395" s="13">
        <v>4973</v>
      </c>
      <c r="J395" s="13">
        <v>5050</v>
      </c>
      <c r="K395" s="13">
        <v>5227</v>
      </c>
      <c r="L395" s="13">
        <v>5344</v>
      </c>
      <c r="M395" s="13">
        <v>6898</v>
      </c>
      <c r="N395" s="13">
        <v>4848</v>
      </c>
      <c r="O395" s="5">
        <f t="shared" si="17"/>
        <v>8.7283825025432346E-2</v>
      </c>
      <c r="P395" s="5">
        <f t="shared" si="18"/>
        <v>0.16645319944669296</v>
      </c>
      <c r="W395" s="20">
        <v>0.37</v>
      </c>
    </row>
    <row r="396" spans="1:23">
      <c r="A396" s="29">
        <v>67</v>
      </c>
      <c r="B396" s="29">
        <v>127.497890827623</v>
      </c>
      <c r="C396" s="29">
        <v>37.2077143146414</v>
      </c>
      <c r="D396" s="12">
        <v>44849</v>
      </c>
      <c r="E396" s="7">
        <v>44863</v>
      </c>
      <c r="F396" s="13">
        <v>1802</v>
      </c>
      <c r="G396" s="13">
        <v>1993</v>
      </c>
      <c r="H396" s="13">
        <v>2215</v>
      </c>
      <c r="I396" s="13">
        <v>2449</v>
      </c>
      <c r="J396" s="13">
        <v>2475</v>
      </c>
      <c r="K396" s="13">
        <v>2609</v>
      </c>
      <c r="L396" s="13">
        <v>2671</v>
      </c>
      <c r="M396" s="13">
        <v>3464</v>
      </c>
      <c r="N396" s="13">
        <v>2599</v>
      </c>
      <c r="O396" s="5">
        <f t="shared" si="17"/>
        <v>9.3327875562832577E-2</v>
      </c>
      <c r="P396" s="5">
        <f t="shared" si="18"/>
        <v>0.11879432624113476</v>
      </c>
      <c r="W396" s="20">
        <v>0.37</v>
      </c>
    </row>
    <row r="397" spans="1:23">
      <c r="A397" s="29">
        <v>67</v>
      </c>
      <c r="B397" s="29">
        <v>127.497890827623</v>
      </c>
      <c r="C397" s="29">
        <v>37.2077143146414</v>
      </c>
      <c r="D397" s="12">
        <v>44849</v>
      </c>
      <c r="E397" s="7">
        <v>44723</v>
      </c>
      <c r="F397" s="13">
        <v>3431</v>
      </c>
      <c r="G397" s="13">
        <v>4227</v>
      </c>
      <c r="H397" s="13">
        <v>5191</v>
      </c>
      <c r="I397" s="13">
        <v>5630</v>
      </c>
      <c r="J397" s="13">
        <v>5687</v>
      </c>
      <c r="K397" s="13">
        <v>5844</v>
      </c>
      <c r="L397" s="13">
        <v>5865</v>
      </c>
      <c r="M397" s="13">
        <v>7541</v>
      </c>
      <c r="N397" s="13">
        <v>5686</v>
      </c>
      <c r="O397" s="5">
        <f t="shared" si="17"/>
        <v>6.0962373371924748E-2</v>
      </c>
      <c r="P397" s="5">
        <f t="shared" si="18"/>
        <v>0.15598329398946795</v>
      </c>
      <c r="W397" s="20">
        <v>0.37</v>
      </c>
    </row>
    <row r="398" spans="1:23">
      <c r="A398" s="29">
        <v>68</v>
      </c>
      <c r="B398" s="29">
        <v>127.496659543094</v>
      </c>
      <c r="C398" s="29">
        <v>37.210569771547199</v>
      </c>
      <c r="D398" s="12">
        <v>44849</v>
      </c>
      <c r="E398" s="7">
        <v>44713</v>
      </c>
      <c r="F398" s="13">
        <v>2159</v>
      </c>
      <c r="G398" s="13">
        <v>2581</v>
      </c>
      <c r="H398" s="13">
        <v>2740</v>
      </c>
      <c r="I398" s="13">
        <v>3146</v>
      </c>
      <c r="J398" s="13">
        <v>4363</v>
      </c>
      <c r="K398" s="13">
        <v>4635</v>
      </c>
      <c r="L398" s="13">
        <v>4629</v>
      </c>
      <c r="M398" s="13">
        <v>4079</v>
      </c>
      <c r="N398" s="13">
        <v>3177</v>
      </c>
      <c r="O398" s="5">
        <f t="shared" si="17"/>
        <v>0.25634414438865516</v>
      </c>
      <c r="P398" s="5">
        <f t="shared" si="18"/>
        <v>2.2782391416182849E-3</v>
      </c>
      <c r="W398" s="20">
        <v>0.95</v>
      </c>
    </row>
    <row r="399" spans="1:23">
      <c r="A399" s="29">
        <v>68</v>
      </c>
      <c r="B399" s="29">
        <v>127.496659543094</v>
      </c>
      <c r="C399" s="29">
        <v>37.210569771547199</v>
      </c>
      <c r="D399" s="12">
        <v>44849</v>
      </c>
      <c r="E399" s="7">
        <v>44828</v>
      </c>
      <c r="F399" s="13">
        <v>2868</v>
      </c>
      <c r="G399" s="13">
        <v>3742</v>
      </c>
      <c r="H399" s="13">
        <v>4627</v>
      </c>
      <c r="I399" s="13">
        <v>5053</v>
      </c>
      <c r="J399" s="13">
        <v>5180</v>
      </c>
      <c r="K399" s="13">
        <v>5257</v>
      </c>
      <c r="L399" s="13">
        <v>5411</v>
      </c>
      <c r="M399" s="13">
        <v>6799</v>
      </c>
      <c r="N399" s="13">
        <v>5032</v>
      </c>
      <c r="O399" s="5">
        <f t="shared" si="17"/>
        <v>7.8103207810320777E-2</v>
      </c>
      <c r="P399" s="5">
        <f t="shared" si="18"/>
        <v>0.15970565846231921</v>
      </c>
      <c r="W399" s="20">
        <v>0.95</v>
      </c>
    </row>
    <row r="400" spans="1:23">
      <c r="A400" s="29">
        <v>68</v>
      </c>
      <c r="B400" s="29">
        <v>127.496659543094</v>
      </c>
      <c r="C400" s="29">
        <v>37.210569771547199</v>
      </c>
      <c r="D400" s="12">
        <v>44849</v>
      </c>
      <c r="E400" s="7">
        <v>44853</v>
      </c>
      <c r="F400" s="13">
        <v>2342</v>
      </c>
      <c r="G400" s="13">
        <v>2929</v>
      </c>
      <c r="H400" s="13">
        <v>3710</v>
      </c>
      <c r="I400" s="13">
        <v>3911</v>
      </c>
      <c r="J400" s="13">
        <v>4105</v>
      </c>
      <c r="K400" s="13">
        <v>4148</v>
      </c>
      <c r="L400" s="13">
        <v>4288</v>
      </c>
      <c r="M400" s="13">
        <v>5521</v>
      </c>
      <c r="N400" s="13">
        <v>4193</v>
      </c>
      <c r="O400" s="5">
        <f t="shared" si="17"/>
        <v>7.2268067016754187E-2</v>
      </c>
      <c r="P400" s="5">
        <f t="shared" si="18"/>
        <v>0.16398713826366559</v>
      </c>
      <c r="W400" s="20">
        <v>0.95</v>
      </c>
    </row>
    <row r="401" spans="1:23">
      <c r="A401" s="29">
        <v>68</v>
      </c>
      <c r="B401" s="29">
        <v>127.496659543094</v>
      </c>
      <c r="C401" s="29">
        <v>37.210569771547199</v>
      </c>
      <c r="D401" s="12">
        <v>44849</v>
      </c>
      <c r="E401" s="7">
        <v>44858</v>
      </c>
      <c r="F401" s="13">
        <v>2760</v>
      </c>
      <c r="G401" s="13">
        <v>3567</v>
      </c>
      <c r="H401" s="13">
        <v>4426</v>
      </c>
      <c r="I401" s="13">
        <v>4804</v>
      </c>
      <c r="J401" s="13">
        <v>5004</v>
      </c>
      <c r="K401" s="13">
        <v>5068</v>
      </c>
      <c r="L401" s="13">
        <v>5134</v>
      </c>
      <c r="M401" s="13">
        <v>6858</v>
      </c>
      <c r="N401" s="13">
        <v>5020</v>
      </c>
      <c r="O401" s="5">
        <f t="shared" si="17"/>
        <v>7.4058577405857737E-2</v>
      </c>
      <c r="P401" s="5">
        <f t="shared" si="18"/>
        <v>0.17676504327875692</v>
      </c>
      <c r="W401" s="20">
        <v>0.95</v>
      </c>
    </row>
    <row r="402" spans="1:23">
      <c r="A402" s="29">
        <v>68</v>
      </c>
      <c r="B402" s="29">
        <v>127.496659543094</v>
      </c>
      <c r="C402" s="29">
        <v>37.210569771547199</v>
      </c>
      <c r="D402" s="12">
        <v>44849</v>
      </c>
      <c r="E402" s="7">
        <v>44863</v>
      </c>
      <c r="F402" s="13">
        <v>2604</v>
      </c>
      <c r="G402" s="13">
        <v>3275</v>
      </c>
      <c r="H402" s="13">
        <v>4022</v>
      </c>
      <c r="I402" s="13">
        <v>4376</v>
      </c>
      <c r="J402" s="13">
        <v>4412</v>
      </c>
      <c r="K402" s="13">
        <v>4566</v>
      </c>
      <c r="L402" s="13">
        <v>4655</v>
      </c>
      <c r="M402" s="13">
        <v>6273</v>
      </c>
      <c r="N402" s="13">
        <v>4805</v>
      </c>
      <c r="O402" s="5">
        <f t="shared" si="17"/>
        <v>7.2951480926587528E-2</v>
      </c>
      <c r="P402" s="5">
        <f t="shared" si="18"/>
        <v>0.17295203372450724</v>
      </c>
      <c r="W402" s="20">
        <v>0.95</v>
      </c>
    </row>
    <row r="403" spans="1:23">
      <c r="A403" s="14">
        <v>68</v>
      </c>
      <c r="B403" s="14">
        <v>127.496659543094</v>
      </c>
      <c r="C403" s="14">
        <v>37.210569771547199</v>
      </c>
      <c r="D403" s="12">
        <v>44849</v>
      </c>
      <c r="E403" s="7">
        <v>44723</v>
      </c>
      <c r="F403" s="13">
        <v>1842</v>
      </c>
      <c r="G403" s="13">
        <v>2184</v>
      </c>
      <c r="H403" s="13">
        <v>2091</v>
      </c>
      <c r="I403" s="13">
        <v>2732</v>
      </c>
      <c r="J403" s="13">
        <v>4820</v>
      </c>
      <c r="K403" s="13">
        <v>5422</v>
      </c>
      <c r="L403" s="13">
        <v>5483</v>
      </c>
      <c r="M403" s="13">
        <v>3948</v>
      </c>
      <c r="N403" s="13">
        <v>2888</v>
      </c>
      <c r="O403" s="5">
        <f t="shared" si="17"/>
        <v>0.44784790071296543</v>
      </c>
      <c r="P403" s="5">
        <f t="shared" si="18"/>
        <v>-9.6228674049685728E-2</v>
      </c>
      <c r="W403" s="20">
        <v>0.95</v>
      </c>
    </row>
    <row r="404" spans="1:23">
      <c r="A404" s="14">
        <v>69</v>
      </c>
      <c r="B404" s="14">
        <v>127.496583456906</v>
      </c>
      <c r="C404" s="14">
        <v>37.211029228452801</v>
      </c>
      <c r="D404" s="12">
        <v>44849</v>
      </c>
      <c r="E404" s="7">
        <v>44713</v>
      </c>
      <c r="F404" s="13">
        <v>2165</v>
      </c>
      <c r="G404" s="13">
        <v>2549</v>
      </c>
      <c r="H404" s="13">
        <v>2752</v>
      </c>
      <c r="I404" s="13">
        <v>3190</v>
      </c>
      <c r="J404" s="13">
        <v>4349</v>
      </c>
      <c r="K404" s="13">
        <v>4680</v>
      </c>
      <c r="L404" s="13">
        <v>4637</v>
      </c>
      <c r="M404" s="13">
        <v>4156</v>
      </c>
      <c r="N404" s="13">
        <v>3239</v>
      </c>
      <c r="O404" s="5">
        <f t="shared" si="17"/>
        <v>0.25510894573013937</v>
      </c>
      <c r="P404" s="5">
        <f t="shared" si="18"/>
        <v>7.7315827862873814E-3</v>
      </c>
      <c r="W404" s="20">
        <v>0.85</v>
      </c>
    </row>
    <row r="405" spans="1:23">
      <c r="A405" s="14">
        <v>69</v>
      </c>
      <c r="B405" s="14">
        <v>127.496583456906</v>
      </c>
      <c r="C405" s="14">
        <v>37.211029228452801</v>
      </c>
      <c r="D405" s="12">
        <v>44849</v>
      </c>
      <c r="E405" s="7">
        <v>44828</v>
      </c>
      <c r="F405" s="13">
        <v>2920</v>
      </c>
      <c r="G405" s="13">
        <v>3806</v>
      </c>
      <c r="H405" s="13">
        <v>4738</v>
      </c>
      <c r="I405" s="13">
        <v>5170</v>
      </c>
      <c r="J405" s="13">
        <v>5312</v>
      </c>
      <c r="K405" s="13">
        <v>5448</v>
      </c>
      <c r="L405" s="13">
        <v>5401</v>
      </c>
      <c r="M405" s="13">
        <v>6717</v>
      </c>
      <c r="N405" s="13">
        <v>5042</v>
      </c>
      <c r="O405" s="5">
        <f t="shared" si="17"/>
        <v>6.5391064207515531E-2</v>
      </c>
      <c r="P405" s="5">
        <f t="shared" si="18"/>
        <v>0.15847491909385114</v>
      </c>
      <c r="W405" s="20">
        <v>0.85</v>
      </c>
    </row>
    <row r="406" spans="1:23">
      <c r="A406" s="14">
        <v>69</v>
      </c>
      <c r="B406" s="14">
        <v>127.496583456906</v>
      </c>
      <c r="C406" s="14">
        <v>37.211029228452801</v>
      </c>
      <c r="D406" s="12">
        <v>44849</v>
      </c>
      <c r="E406" s="7">
        <v>44853</v>
      </c>
      <c r="F406" s="13">
        <v>2392</v>
      </c>
      <c r="G406" s="13">
        <v>3071</v>
      </c>
      <c r="H406" s="13">
        <v>3858</v>
      </c>
      <c r="I406" s="13">
        <v>4164</v>
      </c>
      <c r="J406" s="13">
        <v>4202</v>
      </c>
      <c r="K406" s="13">
        <v>4329</v>
      </c>
      <c r="L406" s="13">
        <v>4380</v>
      </c>
      <c r="M406" s="13">
        <v>5775</v>
      </c>
      <c r="N406" s="13">
        <v>4431</v>
      </c>
      <c r="O406" s="5">
        <f t="shared" si="17"/>
        <v>6.3364894391842674E-2</v>
      </c>
      <c r="P406" s="5">
        <f t="shared" si="18"/>
        <v>0.17439804937519049</v>
      </c>
      <c r="W406" s="20">
        <v>0.85</v>
      </c>
    </row>
    <row r="407" spans="1:23">
      <c r="A407" s="14">
        <v>69</v>
      </c>
      <c r="B407" s="14">
        <v>127.496583456906</v>
      </c>
      <c r="C407" s="14">
        <v>37.211029228452801</v>
      </c>
      <c r="D407" s="12">
        <v>44849</v>
      </c>
      <c r="E407" s="7">
        <v>44858</v>
      </c>
      <c r="F407" s="13">
        <v>2860</v>
      </c>
      <c r="G407" s="13">
        <v>3709</v>
      </c>
      <c r="H407" s="13">
        <v>4626</v>
      </c>
      <c r="I407" s="13">
        <v>4992</v>
      </c>
      <c r="J407" s="13">
        <v>5147</v>
      </c>
      <c r="K407" s="13">
        <v>5293</v>
      </c>
      <c r="L407" s="13">
        <v>5343</v>
      </c>
      <c r="M407" s="13">
        <v>6912</v>
      </c>
      <c r="N407" s="13">
        <v>5205</v>
      </c>
      <c r="O407" s="5">
        <f t="shared" si="17"/>
        <v>7.1922961179656936E-2</v>
      </c>
      <c r="P407" s="5">
        <f t="shared" si="18"/>
        <v>0.1689377437819766</v>
      </c>
      <c r="W407" s="20">
        <v>0.85</v>
      </c>
    </row>
    <row r="408" spans="1:23">
      <c r="A408" s="14">
        <v>69</v>
      </c>
      <c r="B408" s="14">
        <v>127.496583456906</v>
      </c>
      <c r="C408" s="14">
        <v>37.211029228452801</v>
      </c>
      <c r="D408" s="12">
        <v>44849</v>
      </c>
      <c r="E408" s="7">
        <v>44863</v>
      </c>
      <c r="F408" s="13">
        <v>2614</v>
      </c>
      <c r="G408" s="13">
        <v>3282</v>
      </c>
      <c r="H408" s="13">
        <v>4090</v>
      </c>
      <c r="I408" s="13">
        <v>4513</v>
      </c>
      <c r="J408" s="13">
        <v>4600</v>
      </c>
      <c r="K408" s="13">
        <v>4816</v>
      </c>
      <c r="L408" s="13">
        <v>4770</v>
      </c>
      <c r="M408" s="13">
        <v>6383</v>
      </c>
      <c r="N408" s="13">
        <v>5101</v>
      </c>
      <c r="O408" s="5">
        <f t="shared" si="17"/>
        <v>7.6749435665914217E-2</v>
      </c>
      <c r="P408" s="5">
        <f t="shared" si="18"/>
        <v>0.17298538388307105</v>
      </c>
      <c r="W408" s="20">
        <v>0.85</v>
      </c>
    </row>
    <row r="409" spans="1:23">
      <c r="A409" s="14">
        <v>69</v>
      </c>
      <c r="B409" s="14">
        <v>127.496583456906</v>
      </c>
      <c r="C409" s="14">
        <v>37.211029228452801</v>
      </c>
      <c r="D409" s="12">
        <v>44849</v>
      </c>
      <c r="E409" s="7">
        <v>44723</v>
      </c>
      <c r="F409" s="13">
        <v>1827</v>
      </c>
      <c r="G409" s="13">
        <v>2183</v>
      </c>
      <c r="H409" s="13">
        <v>2110</v>
      </c>
      <c r="I409" s="13">
        <v>2786</v>
      </c>
      <c r="J409" s="13">
        <v>4966</v>
      </c>
      <c r="K409" s="13">
        <v>5549</v>
      </c>
      <c r="L409" s="13">
        <v>5528</v>
      </c>
      <c r="M409" s="13">
        <v>3982</v>
      </c>
      <c r="N409" s="13">
        <v>2937</v>
      </c>
      <c r="O409" s="5">
        <f t="shared" si="17"/>
        <v>0.44749934537837133</v>
      </c>
      <c r="P409" s="5">
        <f t="shared" si="18"/>
        <v>-9.3924295381869569E-2</v>
      </c>
      <c r="W409" s="20">
        <v>0.85</v>
      </c>
    </row>
    <row r="410" spans="1:23">
      <c r="A410" s="14">
        <v>70</v>
      </c>
      <c r="B410" s="14">
        <v>127.500638086188</v>
      </c>
      <c r="C410" s="14">
        <v>37.208465857735803</v>
      </c>
      <c r="D410" s="12">
        <v>44849</v>
      </c>
      <c r="E410" s="7">
        <v>44713</v>
      </c>
      <c r="F410" s="13">
        <v>2376</v>
      </c>
      <c r="G410" s="13">
        <v>2785</v>
      </c>
      <c r="H410" s="13">
        <v>3009</v>
      </c>
      <c r="I410" s="13">
        <v>3418</v>
      </c>
      <c r="J410" s="13">
        <v>4395</v>
      </c>
      <c r="K410" s="13">
        <v>4634</v>
      </c>
      <c r="L410" s="13">
        <v>4605</v>
      </c>
      <c r="M410" s="13">
        <v>4358</v>
      </c>
      <c r="N410" s="13">
        <v>3438</v>
      </c>
      <c r="O410" s="5">
        <f t="shared" si="17"/>
        <v>0.20961386918833727</v>
      </c>
      <c r="P410" s="5">
        <f t="shared" si="18"/>
        <v>2.6902704209645942E-2</v>
      </c>
      <c r="W410" s="20">
        <v>0.1</v>
      </c>
    </row>
    <row r="411" spans="1:23">
      <c r="A411" s="14">
        <v>70</v>
      </c>
      <c r="B411" s="14">
        <v>127.500638086188</v>
      </c>
      <c r="C411" s="14">
        <v>37.208465857735803</v>
      </c>
      <c r="D411" s="12">
        <v>44849</v>
      </c>
      <c r="E411" s="7">
        <v>44828</v>
      </c>
      <c r="F411" s="13">
        <v>3002</v>
      </c>
      <c r="G411" s="13">
        <v>3848</v>
      </c>
      <c r="H411" s="13">
        <v>4648</v>
      </c>
      <c r="I411" s="13">
        <v>5149</v>
      </c>
      <c r="J411" s="13">
        <v>5282</v>
      </c>
      <c r="K411" s="13">
        <v>5465</v>
      </c>
      <c r="L411" s="13">
        <v>5442</v>
      </c>
      <c r="M411" s="13">
        <v>6680</v>
      </c>
      <c r="N411" s="13">
        <v>4905</v>
      </c>
      <c r="O411" s="5">
        <f t="shared" si="17"/>
        <v>7.8691774033696732E-2</v>
      </c>
      <c r="P411" s="5">
        <f t="shared" si="18"/>
        <v>0.14586283633420999</v>
      </c>
      <c r="W411" s="20">
        <v>0.1</v>
      </c>
    </row>
    <row r="412" spans="1:23">
      <c r="A412" s="14">
        <v>70</v>
      </c>
      <c r="B412" s="14">
        <v>127.500638086188</v>
      </c>
      <c r="C412" s="14">
        <v>37.208465857735803</v>
      </c>
      <c r="D412" s="12">
        <v>44849</v>
      </c>
      <c r="E412" s="7">
        <v>44853</v>
      </c>
      <c r="F412" s="13">
        <v>2572</v>
      </c>
      <c r="G412" s="13">
        <v>3179</v>
      </c>
      <c r="H412" s="13">
        <v>3576</v>
      </c>
      <c r="I412" s="13">
        <v>4118</v>
      </c>
      <c r="J412" s="13">
        <v>4334</v>
      </c>
      <c r="K412" s="13">
        <v>4427</v>
      </c>
      <c r="L412" s="13">
        <v>4596</v>
      </c>
      <c r="M412" s="13">
        <v>5198</v>
      </c>
      <c r="N412" s="13">
        <v>4041</v>
      </c>
      <c r="O412" s="5">
        <f t="shared" si="17"/>
        <v>0.12481644640234948</v>
      </c>
      <c r="P412" s="5">
        <f t="shared" si="18"/>
        <v>0.10074018316396939</v>
      </c>
      <c r="W412" s="20">
        <v>0.1</v>
      </c>
    </row>
    <row r="413" spans="1:23">
      <c r="A413" s="14">
        <v>70</v>
      </c>
      <c r="B413" s="14">
        <v>127.500638086188</v>
      </c>
      <c r="C413" s="14">
        <v>37.208465857735803</v>
      </c>
      <c r="D413" s="12">
        <v>44849</v>
      </c>
      <c r="E413" s="7">
        <v>44858</v>
      </c>
      <c r="F413" s="13">
        <v>2883</v>
      </c>
      <c r="G413" s="13">
        <v>3681</v>
      </c>
      <c r="H413" s="13">
        <v>4122</v>
      </c>
      <c r="I413" s="13">
        <v>4758</v>
      </c>
      <c r="J413" s="13">
        <v>5065</v>
      </c>
      <c r="K413" s="13">
        <v>5154</v>
      </c>
      <c r="L413" s="13">
        <v>5341</v>
      </c>
      <c r="M413" s="13">
        <v>6156</v>
      </c>
      <c r="N413" s="13">
        <v>4610</v>
      </c>
      <c r="O413" s="5">
        <f t="shared" si="17"/>
        <v>0.12881749973581316</v>
      </c>
      <c r="P413" s="5">
        <f t="shared" si="18"/>
        <v>0.11101502540265917</v>
      </c>
      <c r="W413" s="20">
        <v>0.1</v>
      </c>
    </row>
    <row r="414" spans="1:23">
      <c r="A414" s="14">
        <v>70</v>
      </c>
      <c r="B414" s="14">
        <v>127.500638086188</v>
      </c>
      <c r="C414" s="14">
        <v>37.208465857735803</v>
      </c>
      <c r="D414" s="12">
        <v>44849</v>
      </c>
      <c r="E414" s="7">
        <v>44863</v>
      </c>
      <c r="F414" s="13">
        <v>2760</v>
      </c>
      <c r="G414" s="13">
        <v>3385</v>
      </c>
      <c r="H414" s="13">
        <v>3759</v>
      </c>
      <c r="I414" s="13">
        <v>4494</v>
      </c>
      <c r="J414" s="13">
        <v>4601</v>
      </c>
      <c r="K414" s="13">
        <v>4810</v>
      </c>
      <c r="L414" s="13">
        <v>4882</v>
      </c>
      <c r="M414" s="13">
        <v>5903</v>
      </c>
      <c r="N414" s="13">
        <v>4694</v>
      </c>
      <c r="O414" s="5">
        <f t="shared" si="17"/>
        <v>0.12996180997569726</v>
      </c>
      <c r="P414" s="5">
        <f t="shared" si="18"/>
        <v>0.11673601479426722</v>
      </c>
      <c r="W414" s="20">
        <v>0.1</v>
      </c>
    </row>
    <row r="415" spans="1:23">
      <c r="A415" s="14">
        <v>70</v>
      </c>
      <c r="B415" s="14">
        <v>127.500638086188</v>
      </c>
      <c r="C415" s="14">
        <v>37.208465857735803</v>
      </c>
      <c r="D415" s="12">
        <v>44849</v>
      </c>
      <c r="E415" s="7">
        <v>44723</v>
      </c>
      <c r="F415" s="13">
        <v>1973</v>
      </c>
      <c r="G415" s="13">
        <v>2346</v>
      </c>
      <c r="H415" s="13">
        <v>2368</v>
      </c>
      <c r="I415" s="13">
        <v>2942</v>
      </c>
      <c r="J415" s="13">
        <v>4487</v>
      </c>
      <c r="K415" s="13">
        <v>4995</v>
      </c>
      <c r="L415" s="13">
        <v>5008</v>
      </c>
      <c r="M415" s="13">
        <v>4022</v>
      </c>
      <c r="N415" s="13">
        <v>3047</v>
      </c>
      <c r="O415" s="5">
        <f t="shared" si="17"/>
        <v>0.35791757049891543</v>
      </c>
      <c r="P415" s="5">
        <f t="shared" si="18"/>
        <v>-4.4200134619699349E-2</v>
      </c>
      <c r="W415" s="20">
        <v>0.1</v>
      </c>
    </row>
    <row r="416" spans="1:23">
      <c r="A416" s="14">
        <v>71</v>
      </c>
      <c r="B416" s="14">
        <v>127.500362456906</v>
      </c>
      <c r="C416" s="14">
        <v>37.208286314641498</v>
      </c>
      <c r="D416" s="12">
        <v>44849</v>
      </c>
      <c r="E416" s="7">
        <v>44713</v>
      </c>
      <c r="F416" s="13">
        <v>2099</v>
      </c>
      <c r="G416" s="13">
        <v>2528</v>
      </c>
      <c r="H416" s="13">
        <v>2796</v>
      </c>
      <c r="I416" s="13">
        <v>3262</v>
      </c>
      <c r="J416" s="13">
        <v>4356</v>
      </c>
      <c r="K416" s="13">
        <v>4575</v>
      </c>
      <c r="L416" s="13">
        <v>4647</v>
      </c>
      <c r="M416" s="13">
        <v>4188</v>
      </c>
      <c r="N416" s="13">
        <v>3195</v>
      </c>
      <c r="O416" s="5">
        <f t="shared" si="17"/>
        <v>0.2486900443369609</v>
      </c>
      <c r="P416" s="5">
        <f t="shared" si="18"/>
        <v>1.7334304442825927E-2</v>
      </c>
      <c r="W416" s="20">
        <v>0.44</v>
      </c>
    </row>
    <row r="417" spans="1:23">
      <c r="A417" s="14">
        <v>71</v>
      </c>
      <c r="B417" s="14">
        <v>127.500362456906</v>
      </c>
      <c r="C417" s="14">
        <v>37.208286314641498</v>
      </c>
      <c r="D417" s="12">
        <v>44849</v>
      </c>
      <c r="E417" s="7">
        <v>44828</v>
      </c>
      <c r="F417" s="13">
        <v>2419</v>
      </c>
      <c r="G417" s="13">
        <v>3116</v>
      </c>
      <c r="H417" s="13">
        <v>4089</v>
      </c>
      <c r="I417" s="13">
        <v>4530</v>
      </c>
      <c r="J417" s="13">
        <v>4713</v>
      </c>
      <c r="K417" s="13">
        <v>4886</v>
      </c>
      <c r="L417" s="13">
        <v>4896</v>
      </c>
      <c r="M417" s="13">
        <v>6034</v>
      </c>
      <c r="N417" s="13">
        <v>4546</v>
      </c>
      <c r="O417" s="5">
        <f t="shared" si="17"/>
        <v>8.9816360601001663E-2</v>
      </c>
      <c r="P417" s="5">
        <f t="shared" si="18"/>
        <v>0.16102764078449364</v>
      </c>
      <c r="W417" s="20">
        <v>0.44</v>
      </c>
    </row>
    <row r="418" spans="1:23">
      <c r="A418" s="14">
        <v>71</v>
      </c>
      <c r="B418" s="14">
        <v>127.500362456906</v>
      </c>
      <c r="C418" s="14">
        <v>37.208286314641498</v>
      </c>
      <c r="D418" s="12">
        <v>44849</v>
      </c>
      <c r="E418" s="7">
        <v>44853</v>
      </c>
      <c r="F418" s="13">
        <v>2156</v>
      </c>
      <c r="G418" s="13">
        <v>2775</v>
      </c>
      <c r="H418" s="13">
        <v>3554</v>
      </c>
      <c r="I418" s="13">
        <v>3977</v>
      </c>
      <c r="J418" s="13">
        <v>4153</v>
      </c>
      <c r="K418" s="13">
        <v>4277</v>
      </c>
      <c r="L418" s="13">
        <v>4316</v>
      </c>
      <c r="M418" s="13">
        <v>5178</v>
      </c>
      <c r="N418" s="13">
        <v>4048</v>
      </c>
      <c r="O418" s="5">
        <f t="shared" si="17"/>
        <v>9.6823379923761124E-2</v>
      </c>
      <c r="P418" s="5">
        <f t="shared" si="18"/>
        <v>0.14864509339647461</v>
      </c>
      <c r="W418" s="20">
        <v>0.44</v>
      </c>
    </row>
    <row r="419" spans="1:23">
      <c r="A419" s="14">
        <v>71</v>
      </c>
      <c r="B419" s="14">
        <v>127.500362456906</v>
      </c>
      <c r="C419" s="14">
        <v>37.208286314641498</v>
      </c>
      <c r="D419" s="12">
        <v>44849</v>
      </c>
      <c r="E419" s="7">
        <v>44858</v>
      </c>
      <c r="F419" s="13">
        <v>2418</v>
      </c>
      <c r="G419" s="13">
        <v>3182</v>
      </c>
      <c r="H419" s="13">
        <v>4054</v>
      </c>
      <c r="I419" s="13">
        <v>4721</v>
      </c>
      <c r="J419" s="13">
        <v>4802</v>
      </c>
      <c r="K419" s="13">
        <v>5008</v>
      </c>
      <c r="L419" s="13">
        <v>5024</v>
      </c>
      <c r="M419" s="13">
        <v>6018</v>
      </c>
      <c r="N419" s="13">
        <v>4666</v>
      </c>
      <c r="O419" s="5">
        <f t="shared" si="17"/>
        <v>0.10685172945582727</v>
      </c>
      <c r="P419" s="5">
        <f t="shared" si="18"/>
        <v>0.15016558182025808</v>
      </c>
      <c r="W419" s="20">
        <v>0.44</v>
      </c>
    </row>
    <row r="420" spans="1:23">
      <c r="A420" s="14">
        <v>71</v>
      </c>
      <c r="B420" s="14">
        <v>127.500362456906</v>
      </c>
      <c r="C420" s="14">
        <v>37.208286314641498</v>
      </c>
      <c r="D420" s="12">
        <v>44849</v>
      </c>
      <c r="E420" s="7">
        <v>44863</v>
      </c>
      <c r="F420" s="13">
        <v>2437</v>
      </c>
      <c r="G420" s="13">
        <v>3060</v>
      </c>
      <c r="H420" s="13">
        <v>3718</v>
      </c>
      <c r="I420" s="13">
        <v>4163</v>
      </c>
      <c r="J420" s="13">
        <v>4380</v>
      </c>
      <c r="K420" s="13">
        <v>4506</v>
      </c>
      <c r="L420" s="13">
        <v>4633</v>
      </c>
      <c r="M420" s="13">
        <v>5699</v>
      </c>
      <c r="N420" s="13">
        <v>4601</v>
      </c>
      <c r="O420" s="5">
        <f t="shared" si="17"/>
        <v>0.10956771644114477</v>
      </c>
      <c r="P420" s="5">
        <f t="shared" si="18"/>
        <v>0.14235458239825316</v>
      </c>
      <c r="W420" s="20">
        <v>0.44</v>
      </c>
    </row>
    <row r="421" spans="1:23">
      <c r="A421" s="14">
        <v>71</v>
      </c>
      <c r="B421" s="14">
        <v>127.500362456906</v>
      </c>
      <c r="C421" s="14">
        <v>37.208286314641498</v>
      </c>
      <c r="D421" s="12">
        <v>44849</v>
      </c>
      <c r="E421" s="7">
        <v>44723</v>
      </c>
      <c r="F421" s="13">
        <v>1909</v>
      </c>
      <c r="G421" s="13">
        <v>2291</v>
      </c>
      <c r="H421" s="13">
        <v>2397</v>
      </c>
      <c r="I421" s="13">
        <v>2989</v>
      </c>
      <c r="J421" s="13">
        <v>4725</v>
      </c>
      <c r="K421" s="13">
        <v>5277</v>
      </c>
      <c r="L421" s="13">
        <v>5302</v>
      </c>
      <c r="M421" s="13">
        <v>4123</v>
      </c>
      <c r="N421" s="13">
        <v>3033</v>
      </c>
      <c r="O421" s="5">
        <f t="shared" si="17"/>
        <v>0.37732173009481751</v>
      </c>
      <c r="P421" s="5">
        <f t="shared" si="18"/>
        <v>-5.0324084189061251E-2</v>
      </c>
      <c r="W421" s="20">
        <v>0.44</v>
      </c>
    </row>
    <row r="422" spans="1:23">
      <c r="A422" s="14">
        <v>72</v>
      </c>
      <c r="B422" s="14">
        <v>127.500027456906</v>
      </c>
      <c r="C422" s="14">
        <v>37.208115857735798</v>
      </c>
      <c r="D422" s="12">
        <v>44849</v>
      </c>
      <c r="E422" s="7">
        <v>44713</v>
      </c>
      <c r="F422" s="13">
        <v>2008</v>
      </c>
      <c r="G422" s="13">
        <v>2408</v>
      </c>
      <c r="H422" s="13">
        <v>2593</v>
      </c>
      <c r="I422" s="13">
        <v>3124</v>
      </c>
      <c r="J422" s="13">
        <v>4453</v>
      </c>
      <c r="K422" s="13">
        <v>4780</v>
      </c>
      <c r="L422" s="13">
        <v>4878</v>
      </c>
      <c r="M422" s="13">
        <v>4108</v>
      </c>
      <c r="N422" s="13">
        <v>3167</v>
      </c>
      <c r="O422" s="5">
        <f t="shared" si="17"/>
        <v>0.30584928389773791</v>
      </c>
      <c r="P422" s="5">
        <f t="shared" si="18"/>
        <v>-1.3615956428939428E-2</v>
      </c>
      <c r="W422" s="20">
        <v>0.5</v>
      </c>
    </row>
    <row r="423" spans="1:23">
      <c r="A423" s="14">
        <v>72</v>
      </c>
      <c r="B423" s="14">
        <v>127.500027456906</v>
      </c>
      <c r="C423" s="14">
        <v>37.208115857735798</v>
      </c>
      <c r="D423" s="12">
        <v>44849</v>
      </c>
      <c r="E423" s="7">
        <v>44828</v>
      </c>
      <c r="F423" s="13">
        <v>2384</v>
      </c>
      <c r="G423" s="13">
        <v>3054</v>
      </c>
      <c r="H423" s="13">
        <v>3982</v>
      </c>
      <c r="I423" s="13">
        <v>4527</v>
      </c>
      <c r="J423" s="13">
        <v>4671</v>
      </c>
      <c r="K423" s="13">
        <v>4797</v>
      </c>
      <c r="L423" s="13">
        <v>5038</v>
      </c>
      <c r="M423" s="13">
        <v>5934</v>
      </c>
      <c r="N423" s="13">
        <v>4429</v>
      </c>
      <c r="O423" s="5">
        <f t="shared" si="17"/>
        <v>0.11707317073170732</v>
      </c>
      <c r="P423" s="5">
        <f t="shared" si="18"/>
        <v>0.14384588764563386</v>
      </c>
      <c r="W423" s="20">
        <v>0.5</v>
      </c>
    </row>
    <row r="424" spans="1:23">
      <c r="A424" s="14">
        <v>72</v>
      </c>
      <c r="B424" s="14">
        <v>127.500027456906</v>
      </c>
      <c r="C424" s="14">
        <v>37.208115857735798</v>
      </c>
      <c r="D424" s="12">
        <v>44849</v>
      </c>
      <c r="E424" s="7">
        <v>44853</v>
      </c>
      <c r="F424" s="13">
        <v>2081</v>
      </c>
      <c r="G424" s="13">
        <v>2668</v>
      </c>
      <c r="H424" s="13">
        <v>3312</v>
      </c>
      <c r="I424" s="13">
        <v>3798</v>
      </c>
      <c r="J424" s="13">
        <v>4013</v>
      </c>
      <c r="K424" s="13">
        <v>4175</v>
      </c>
      <c r="L424" s="13">
        <v>4182</v>
      </c>
      <c r="M424" s="13">
        <v>5015</v>
      </c>
      <c r="N424" s="13">
        <v>3871</v>
      </c>
      <c r="O424" s="5">
        <f t="shared" si="17"/>
        <v>0.11609287429943956</v>
      </c>
      <c r="P424" s="5">
        <f t="shared" si="18"/>
        <v>0.14146675805346126</v>
      </c>
      <c r="W424" s="20">
        <v>0.5</v>
      </c>
    </row>
    <row r="425" spans="1:23">
      <c r="A425" s="14">
        <v>72</v>
      </c>
      <c r="B425" s="14">
        <v>127.500027456906</v>
      </c>
      <c r="C425" s="14">
        <v>37.208115857735798</v>
      </c>
      <c r="D425" s="12">
        <v>44849</v>
      </c>
      <c r="E425" s="7">
        <v>44858</v>
      </c>
      <c r="F425" s="13">
        <v>2396</v>
      </c>
      <c r="G425" s="13">
        <v>3162</v>
      </c>
      <c r="H425" s="13">
        <v>3864</v>
      </c>
      <c r="I425" s="13">
        <v>4465</v>
      </c>
      <c r="J425" s="13">
        <v>4719</v>
      </c>
      <c r="K425" s="13">
        <v>4810</v>
      </c>
      <c r="L425" s="13">
        <v>4991</v>
      </c>
      <c r="M425" s="13">
        <v>5836</v>
      </c>
      <c r="N425" s="13">
        <v>4493</v>
      </c>
      <c r="O425" s="5">
        <f t="shared" si="17"/>
        <v>0.12727272727272726</v>
      </c>
      <c r="P425" s="5">
        <f t="shared" si="18"/>
        <v>0.13536606777081991</v>
      </c>
      <c r="W425" s="20">
        <v>0.5</v>
      </c>
    </row>
    <row r="426" spans="1:23">
      <c r="A426" s="14">
        <v>72</v>
      </c>
      <c r="B426" s="14">
        <v>127.500027456906</v>
      </c>
      <c r="C426" s="14">
        <v>37.208115857735798</v>
      </c>
      <c r="D426" s="12">
        <v>44849</v>
      </c>
      <c r="E426" s="7">
        <v>44863</v>
      </c>
      <c r="F426" s="13">
        <v>2313</v>
      </c>
      <c r="G426" s="13">
        <v>2941</v>
      </c>
      <c r="H426" s="13">
        <v>3578</v>
      </c>
      <c r="I426" s="13">
        <v>4196</v>
      </c>
      <c r="J426" s="13">
        <v>4346</v>
      </c>
      <c r="K426" s="13">
        <v>4457</v>
      </c>
      <c r="L426" s="13">
        <v>4551</v>
      </c>
      <c r="M426" s="13">
        <v>5596</v>
      </c>
      <c r="N426" s="13">
        <v>4497</v>
      </c>
      <c r="O426" s="5">
        <f t="shared" si="17"/>
        <v>0.11969491942428342</v>
      </c>
      <c r="P426" s="5">
        <f t="shared" si="18"/>
        <v>0.1440329218106996</v>
      </c>
      <c r="W426" s="20">
        <v>0.5</v>
      </c>
    </row>
    <row r="427" spans="1:23">
      <c r="A427" s="14">
        <v>72</v>
      </c>
      <c r="B427" s="14">
        <v>127.500027456906</v>
      </c>
      <c r="C427" s="14">
        <v>37.208115857735798</v>
      </c>
      <c r="D427" s="12">
        <v>44849</v>
      </c>
      <c r="E427" s="7">
        <v>44723</v>
      </c>
      <c r="F427" s="13">
        <v>1857</v>
      </c>
      <c r="G427" s="13">
        <v>2284</v>
      </c>
      <c r="H427" s="13">
        <v>2343</v>
      </c>
      <c r="I427" s="13">
        <v>2967</v>
      </c>
      <c r="J427" s="13">
        <v>4965</v>
      </c>
      <c r="K427" s="13">
        <v>5615</v>
      </c>
      <c r="L427" s="13">
        <v>5588</v>
      </c>
      <c r="M427" s="13">
        <v>4216</v>
      </c>
      <c r="N427" s="13">
        <v>3081</v>
      </c>
      <c r="O427" s="5">
        <f t="shared" si="17"/>
        <v>0.40915395284327322</v>
      </c>
      <c r="P427" s="5">
        <f t="shared" si="18"/>
        <v>-6.3267637817766356E-2</v>
      </c>
      <c r="W427" s="20">
        <v>0.5</v>
      </c>
    </row>
    <row r="428" spans="1:23">
      <c r="A428" s="14">
        <v>73</v>
      </c>
      <c r="B428" s="14">
        <v>127.498623086188</v>
      </c>
      <c r="C428" s="14">
        <v>37.2093854870188</v>
      </c>
      <c r="D428" s="12">
        <v>44849</v>
      </c>
      <c r="E428" s="7">
        <v>44713</v>
      </c>
      <c r="F428" s="13">
        <v>2285</v>
      </c>
      <c r="G428" s="13">
        <v>2703</v>
      </c>
      <c r="H428" s="13">
        <v>2936</v>
      </c>
      <c r="I428" s="13">
        <v>3374</v>
      </c>
      <c r="J428" s="13">
        <v>4472</v>
      </c>
      <c r="K428" s="13">
        <v>4799</v>
      </c>
      <c r="L428" s="13">
        <v>4847</v>
      </c>
      <c r="M428" s="13">
        <v>4328</v>
      </c>
      <c r="N428" s="13">
        <v>3351</v>
      </c>
      <c r="O428" s="5">
        <f t="shared" si="17"/>
        <v>0.24553514069125015</v>
      </c>
      <c r="P428" s="5">
        <f t="shared" si="18"/>
        <v>9.1692136704640183E-3</v>
      </c>
      <c r="W428" s="20">
        <v>0.21</v>
      </c>
    </row>
    <row r="429" spans="1:23">
      <c r="A429" s="14">
        <v>73</v>
      </c>
      <c r="B429" s="14">
        <v>127.498623086188</v>
      </c>
      <c r="C429" s="14">
        <v>37.2093854870188</v>
      </c>
      <c r="D429" s="12">
        <v>44849</v>
      </c>
      <c r="E429" s="7">
        <v>44828</v>
      </c>
      <c r="F429" s="13">
        <v>2875</v>
      </c>
      <c r="G429" s="13">
        <v>3651</v>
      </c>
      <c r="H429" s="13">
        <v>4549</v>
      </c>
      <c r="I429" s="13">
        <v>4982</v>
      </c>
      <c r="J429" s="13">
        <v>5219</v>
      </c>
      <c r="K429" s="13">
        <v>5351</v>
      </c>
      <c r="L429" s="13">
        <v>5358</v>
      </c>
      <c r="M429" s="13">
        <v>6189</v>
      </c>
      <c r="N429" s="13">
        <v>4628</v>
      </c>
      <c r="O429" s="5">
        <f t="shared" si="17"/>
        <v>8.1659432724336331E-2</v>
      </c>
      <c r="P429" s="5">
        <f t="shared" si="18"/>
        <v>0.13204364556428233</v>
      </c>
      <c r="W429" s="20">
        <v>0.21</v>
      </c>
    </row>
    <row r="430" spans="1:23">
      <c r="A430" s="14">
        <v>73</v>
      </c>
      <c r="B430" s="14">
        <v>127.498623086188</v>
      </c>
      <c r="C430" s="14">
        <v>37.2093854870188</v>
      </c>
      <c r="D430" s="12">
        <v>44849</v>
      </c>
      <c r="E430" s="7">
        <v>44853</v>
      </c>
      <c r="F430" s="13">
        <v>2638</v>
      </c>
      <c r="G430" s="13">
        <v>3202</v>
      </c>
      <c r="H430" s="13">
        <v>3621</v>
      </c>
      <c r="I430" s="13">
        <v>4217</v>
      </c>
      <c r="J430" s="13">
        <v>4369</v>
      </c>
      <c r="K430" s="13">
        <v>4500</v>
      </c>
      <c r="L430" s="13">
        <v>4632</v>
      </c>
      <c r="M430" s="13">
        <v>5276</v>
      </c>
      <c r="N430" s="13">
        <v>4092</v>
      </c>
      <c r="O430" s="5">
        <f t="shared" si="17"/>
        <v>0.12250090876045075</v>
      </c>
      <c r="P430" s="5">
        <f t="shared" si="18"/>
        <v>0.1006371002659739</v>
      </c>
      <c r="W430" s="20">
        <v>0.21</v>
      </c>
    </row>
    <row r="431" spans="1:23">
      <c r="A431" s="14">
        <v>73</v>
      </c>
      <c r="B431" s="14">
        <v>127.498623086188</v>
      </c>
      <c r="C431" s="14">
        <v>37.2093854870188</v>
      </c>
      <c r="D431" s="12">
        <v>44849</v>
      </c>
      <c r="E431" s="7">
        <v>44858</v>
      </c>
      <c r="F431" s="13">
        <v>2966</v>
      </c>
      <c r="G431" s="13">
        <v>3661</v>
      </c>
      <c r="H431" s="13">
        <v>4048</v>
      </c>
      <c r="I431" s="13">
        <v>4742</v>
      </c>
      <c r="J431" s="13">
        <v>4995</v>
      </c>
      <c r="K431" s="13">
        <v>5156</v>
      </c>
      <c r="L431" s="13">
        <v>5293</v>
      </c>
      <c r="M431" s="13">
        <v>5973</v>
      </c>
      <c r="N431" s="13">
        <v>4624</v>
      </c>
      <c r="O431" s="5">
        <f t="shared" si="17"/>
        <v>0.13328337437105234</v>
      </c>
      <c r="P431" s="5">
        <f t="shared" si="18"/>
        <v>9.6389496717724288E-2</v>
      </c>
      <c r="W431" s="20">
        <v>0.21</v>
      </c>
    </row>
    <row r="432" spans="1:23">
      <c r="A432" s="14">
        <v>73</v>
      </c>
      <c r="B432" s="14">
        <v>127.498623086188</v>
      </c>
      <c r="C432" s="14">
        <v>37.2093854870188</v>
      </c>
      <c r="D432" s="12">
        <v>44849</v>
      </c>
      <c r="E432" s="7">
        <v>44863</v>
      </c>
      <c r="F432" s="13">
        <v>2803</v>
      </c>
      <c r="G432" s="13">
        <v>3426</v>
      </c>
      <c r="H432" s="13">
        <v>3734</v>
      </c>
      <c r="I432" s="13">
        <v>4431</v>
      </c>
      <c r="J432" s="13">
        <v>4584</v>
      </c>
      <c r="K432" s="13">
        <v>4820</v>
      </c>
      <c r="L432" s="13">
        <v>4869</v>
      </c>
      <c r="M432" s="13">
        <v>5893</v>
      </c>
      <c r="N432" s="13">
        <v>4776</v>
      </c>
      <c r="O432" s="5">
        <f t="shared" si="17"/>
        <v>0.13193072184121818</v>
      </c>
      <c r="P432" s="5">
        <f t="shared" si="18"/>
        <v>0.11301231285045378</v>
      </c>
      <c r="W432" s="20">
        <v>0.21</v>
      </c>
    </row>
    <row r="433" spans="1:23">
      <c r="A433" s="14">
        <v>73</v>
      </c>
      <c r="B433" s="14">
        <v>127.498623086188</v>
      </c>
      <c r="C433" s="14">
        <v>37.2093854870188</v>
      </c>
      <c r="D433" s="12">
        <v>44849</v>
      </c>
      <c r="E433" s="7">
        <v>44723</v>
      </c>
      <c r="F433" s="13">
        <v>1945</v>
      </c>
      <c r="G433" s="13">
        <v>2286</v>
      </c>
      <c r="H433" s="13">
        <v>2366</v>
      </c>
      <c r="I433" s="13">
        <v>2965</v>
      </c>
      <c r="J433" s="13">
        <v>4677</v>
      </c>
      <c r="K433" s="13">
        <v>5215</v>
      </c>
      <c r="L433" s="13">
        <v>5177</v>
      </c>
      <c r="M433" s="13">
        <v>4046</v>
      </c>
      <c r="N433" s="13">
        <v>3006</v>
      </c>
      <c r="O433" s="5">
        <f t="shared" si="17"/>
        <v>0.37266339652658093</v>
      </c>
      <c r="P433" s="5">
        <f t="shared" si="18"/>
        <v>-5.2460469927589772E-2</v>
      </c>
      <c r="W433" s="20">
        <v>0.21</v>
      </c>
    </row>
    <row r="434" spans="1:23">
      <c r="A434" s="14">
        <v>74</v>
      </c>
      <c r="B434" s="14">
        <v>127.499403</v>
      </c>
      <c r="C434" s="14">
        <v>37.208725771547201</v>
      </c>
      <c r="D434" s="12">
        <v>44849</v>
      </c>
      <c r="E434" s="7">
        <v>44713</v>
      </c>
      <c r="F434" s="13">
        <v>2168</v>
      </c>
      <c r="G434" s="13">
        <v>2611</v>
      </c>
      <c r="H434" s="13">
        <v>2870</v>
      </c>
      <c r="I434" s="13">
        <v>3278</v>
      </c>
      <c r="J434" s="13">
        <v>4433</v>
      </c>
      <c r="K434" s="13">
        <v>4725</v>
      </c>
      <c r="L434" s="13">
        <v>4791</v>
      </c>
      <c r="M434" s="13">
        <v>4320</v>
      </c>
      <c r="N434" s="13">
        <v>3388</v>
      </c>
      <c r="O434" s="5">
        <f t="shared" si="17"/>
        <v>0.25075055475786451</v>
      </c>
      <c r="P434" s="5">
        <f t="shared" si="18"/>
        <v>1.6326242137253515E-2</v>
      </c>
      <c r="W434" s="20">
        <v>0.46</v>
      </c>
    </row>
    <row r="435" spans="1:23">
      <c r="A435" s="14">
        <v>74</v>
      </c>
      <c r="B435" s="14">
        <v>127.499403</v>
      </c>
      <c r="C435" s="14">
        <v>37.208725771547201</v>
      </c>
      <c r="D435" s="12">
        <v>44849</v>
      </c>
      <c r="E435" s="7">
        <v>44828</v>
      </c>
      <c r="F435" s="13">
        <v>2491</v>
      </c>
      <c r="G435" s="13">
        <v>3240</v>
      </c>
      <c r="H435" s="13">
        <v>4180</v>
      </c>
      <c r="I435" s="13">
        <v>4672</v>
      </c>
      <c r="J435" s="13">
        <v>4840</v>
      </c>
      <c r="K435" s="13">
        <v>4923</v>
      </c>
      <c r="L435" s="13">
        <v>5030</v>
      </c>
      <c r="M435" s="13">
        <v>6062</v>
      </c>
      <c r="N435" s="13">
        <v>4581</v>
      </c>
      <c r="O435" s="5">
        <f t="shared" si="17"/>
        <v>9.2290988056460369E-2</v>
      </c>
      <c r="P435" s="5">
        <f t="shared" si="18"/>
        <v>0.15318358385407871</v>
      </c>
      <c r="W435" s="20">
        <v>0.46</v>
      </c>
    </row>
    <row r="436" spans="1:23">
      <c r="A436" s="14">
        <v>74</v>
      </c>
      <c r="B436" s="14">
        <v>127.499403</v>
      </c>
      <c r="C436" s="14">
        <v>37.208725771547201</v>
      </c>
      <c r="D436" s="12">
        <v>44849</v>
      </c>
      <c r="E436" s="7">
        <v>44853</v>
      </c>
      <c r="F436" s="13">
        <v>2579</v>
      </c>
      <c r="G436" s="13">
        <v>3193</v>
      </c>
      <c r="H436" s="13">
        <v>3787</v>
      </c>
      <c r="I436" s="13">
        <v>4295</v>
      </c>
      <c r="J436" s="13">
        <v>4452</v>
      </c>
      <c r="K436" s="13">
        <v>4609</v>
      </c>
      <c r="L436" s="13">
        <v>4765</v>
      </c>
      <c r="M436" s="13">
        <v>5494</v>
      </c>
      <c r="N436" s="13">
        <v>4323</v>
      </c>
      <c r="O436" s="5">
        <f t="shared" si="17"/>
        <v>0.11435921421889617</v>
      </c>
      <c r="P436" s="5">
        <f t="shared" si="18"/>
        <v>0.11651127819548872</v>
      </c>
      <c r="W436" s="20">
        <v>0.46</v>
      </c>
    </row>
    <row r="437" spans="1:23">
      <c r="A437" s="14">
        <v>74</v>
      </c>
      <c r="B437" s="14">
        <v>127.499403</v>
      </c>
      <c r="C437" s="14">
        <v>37.208725771547201</v>
      </c>
      <c r="D437" s="12">
        <v>44849</v>
      </c>
      <c r="E437" s="7">
        <v>44858</v>
      </c>
      <c r="F437" s="13">
        <v>2949</v>
      </c>
      <c r="G437" s="13">
        <v>3743</v>
      </c>
      <c r="H437" s="13">
        <v>4323</v>
      </c>
      <c r="I437" s="13">
        <v>5093</v>
      </c>
      <c r="J437" s="13">
        <v>5284</v>
      </c>
      <c r="K437" s="13">
        <v>5462</v>
      </c>
      <c r="L437" s="13">
        <v>5613</v>
      </c>
      <c r="M437" s="13">
        <v>6498</v>
      </c>
      <c r="N437" s="13">
        <v>5016</v>
      </c>
      <c r="O437" s="5">
        <f t="shared" si="17"/>
        <v>0.12983091787439613</v>
      </c>
      <c r="P437" s="5">
        <f t="shared" si="18"/>
        <v>0.11654542640458133</v>
      </c>
      <c r="W437" s="20">
        <v>0.46</v>
      </c>
    </row>
    <row r="438" spans="1:23">
      <c r="A438" s="14">
        <v>74</v>
      </c>
      <c r="B438" s="14">
        <v>127.499403</v>
      </c>
      <c r="C438" s="14">
        <v>37.208725771547201</v>
      </c>
      <c r="D438" s="12">
        <v>44849</v>
      </c>
      <c r="E438" s="7">
        <v>44863</v>
      </c>
      <c r="F438" s="13">
        <v>2813</v>
      </c>
      <c r="G438" s="13">
        <v>3487</v>
      </c>
      <c r="H438" s="13">
        <v>4011</v>
      </c>
      <c r="I438" s="13">
        <v>4685</v>
      </c>
      <c r="J438" s="13">
        <v>4856</v>
      </c>
      <c r="K438" s="13">
        <v>5002</v>
      </c>
      <c r="L438" s="13">
        <v>5061</v>
      </c>
      <c r="M438" s="13">
        <v>6164</v>
      </c>
      <c r="N438" s="13">
        <v>5095</v>
      </c>
      <c r="O438" s="5">
        <f t="shared" si="17"/>
        <v>0.11574074074074074</v>
      </c>
      <c r="P438" s="5">
        <f t="shared" si="18"/>
        <v>0.12748628732893788</v>
      </c>
      <c r="W438" s="20">
        <v>0.46</v>
      </c>
    </row>
    <row r="439" spans="1:23">
      <c r="A439" s="14">
        <v>74</v>
      </c>
      <c r="B439" s="14">
        <v>127.499403</v>
      </c>
      <c r="C439" s="14">
        <v>37.208725771547201</v>
      </c>
      <c r="D439" s="12">
        <v>44849</v>
      </c>
      <c r="E439" s="7">
        <v>44723</v>
      </c>
      <c r="F439" s="13">
        <v>1906</v>
      </c>
      <c r="G439" s="13">
        <v>2276</v>
      </c>
      <c r="H439" s="13">
        <v>2343</v>
      </c>
      <c r="I439" s="13">
        <v>2952</v>
      </c>
      <c r="J439" s="13">
        <v>4783</v>
      </c>
      <c r="K439" s="13">
        <v>5410</v>
      </c>
      <c r="L439" s="13">
        <v>5445</v>
      </c>
      <c r="M439" s="13">
        <v>4123</v>
      </c>
      <c r="N439" s="13">
        <v>3064</v>
      </c>
      <c r="O439" s="5">
        <f t="shared" si="17"/>
        <v>0.39830508474576271</v>
      </c>
      <c r="P439" s="5">
        <f t="shared" si="18"/>
        <v>-6.405153072302236E-2</v>
      </c>
      <c r="W439" s="20">
        <v>0.46</v>
      </c>
    </row>
    <row r="440" spans="1:23">
      <c r="A440" s="14">
        <v>75</v>
      </c>
      <c r="B440" s="14">
        <v>127.499209543094</v>
      </c>
      <c r="C440" s="14">
        <v>37.208416314641497</v>
      </c>
      <c r="D440" s="12">
        <v>44849</v>
      </c>
      <c r="E440" s="7">
        <v>44713</v>
      </c>
      <c r="F440" s="13">
        <v>2404</v>
      </c>
      <c r="G440" s="13">
        <v>2877</v>
      </c>
      <c r="H440" s="13">
        <v>3140</v>
      </c>
      <c r="I440" s="13">
        <v>3609</v>
      </c>
      <c r="J440" s="13">
        <v>4575</v>
      </c>
      <c r="K440" s="13">
        <v>4837</v>
      </c>
      <c r="L440" s="13">
        <v>4850</v>
      </c>
      <c r="M440" s="13">
        <v>4627</v>
      </c>
      <c r="N440" s="13">
        <v>3615</v>
      </c>
      <c r="O440" s="5">
        <f t="shared" si="17"/>
        <v>0.21401752190237797</v>
      </c>
      <c r="P440" s="5">
        <f t="shared" si="18"/>
        <v>3.4152186938286401E-2</v>
      </c>
      <c r="W440" s="20">
        <v>0.15</v>
      </c>
    </row>
    <row r="441" spans="1:23">
      <c r="A441" s="14">
        <v>75</v>
      </c>
      <c r="B441" s="14">
        <v>127.499209543094</v>
      </c>
      <c r="C441" s="14">
        <v>37.208416314641497</v>
      </c>
      <c r="D441" s="12">
        <v>44849</v>
      </c>
      <c r="E441" s="7">
        <v>44828</v>
      </c>
      <c r="F441" s="13">
        <v>3097</v>
      </c>
      <c r="G441" s="13">
        <v>3942</v>
      </c>
      <c r="H441" s="13">
        <v>4871</v>
      </c>
      <c r="I441" s="13">
        <v>5393</v>
      </c>
      <c r="J441" s="13">
        <v>5509</v>
      </c>
      <c r="K441" s="13">
        <v>5651</v>
      </c>
      <c r="L441" s="13">
        <v>5715</v>
      </c>
      <c r="M441" s="13">
        <v>6807</v>
      </c>
      <c r="N441" s="13">
        <v>4957</v>
      </c>
      <c r="O441" s="5">
        <f t="shared" si="17"/>
        <v>7.9727942565652743E-2</v>
      </c>
      <c r="P441" s="5">
        <f t="shared" si="18"/>
        <v>0.13987310883357734</v>
      </c>
      <c r="W441" s="20">
        <v>0.15</v>
      </c>
    </row>
    <row r="442" spans="1:23">
      <c r="A442" s="14">
        <v>75</v>
      </c>
      <c r="B442" s="14">
        <v>127.499209543094</v>
      </c>
      <c r="C442" s="14">
        <v>37.208416314641497</v>
      </c>
      <c r="D442" s="12">
        <v>44849</v>
      </c>
      <c r="E442" s="7">
        <v>44853</v>
      </c>
      <c r="F442" s="13">
        <v>2578</v>
      </c>
      <c r="G442" s="13">
        <v>3188</v>
      </c>
      <c r="H442" s="13">
        <v>3736</v>
      </c>
      <c r="I442" s="13">
        <v>4354</v>
      </c>
      <c r="J442" s="13">
        <v>4513</v>
      </c>
      <c r="K442" s="13">
        <v>4671</v>
      </c>
      <c r="L442" s="13">
        <v>4755</v>
      </c>
      <c r="M442" s="13">
        <v>5458</v>
      </c>
      <c r="N442" s="13">
        <v>4203</v>
      </c>
      <c r="O442" s="5">
        <f t="shared" si="17"/>
        <v>0.12000942174066659</v>
      </c>
      <c r="P442" s="5">
        <f t="shared" si="18"/>
        <v>0.11260361832153445</v>
      </c>
      <c r="W442" s="20">
        <v>0.15</v>
      </c>
    </row>
    <row r="443" spans="1:23">
      <c r="A443" s="14">
        <v>75</v>
      </c>
      <c r="B443" s="14">
        <v>127.499209543094</v>
      </c>
      <c r="C443" s="14">
        <v>37.208416314641497</v>
      </c>
      <c r="D443" s="12">
        <v>44849</v>
      </c>
      <c r="E443" s="7">
        <v>44858</v>
      </c>
      <c r="F443" s="13">
        <v>2963</v>
      </c>
      <c r="G443" s="13">
        <v>3733</v>
      </c>
      <c r="H443" s="13">
        <v>4213</v>
      </c>
      <c r="I443" s="13">
        <v>5054</v>
      </c>
      <c r="J443" s="13">
        <v>5247</v>
      </c>
      <c r="K443" s="13">
        <v>5462</v>
      </c>
      <c r="L443" s="13">
        <v>5503</v>
      </c>
      <c r="M443" s="13">
        <v>6455</v>
      </c>
      <c r="N443" s="13">
        <v>4826</v>
      </c>
      <c r="O443" s="5">
        <f t="shared" si="17"/>
        <v>0.13277068752573076</v>
      </c>
      <c r="P443" s="5">
        <f t="shared" si="18"/>
        <v>0.11508309814989025</v>
      </c>
      <c r="W443" s="20">
        <v>0.15</v>
      </c>
    </row>
    <row r="444" spans="1:23">
      <c r="A444" s="14">
        <v>75</v>
      </c>
      <c r="B444" s="14">
        <v>127.499209543094</v>
      </c>
      <c r="C444" s="14">
        <v>37.208416314641497</v>
      </c>
      <c r="D444" s="12">
        <v>44849</v>
      </c>
      <c r="E444" s="7">
        <v>44863</v>
      </c>
      <c r="F444" s="13">
        <v>2708</v>
      </c>
      <c r="G444" s="13">
        <v>3329</v>
      </c>
      <c r="H444" s="13">
        <v>3872</v>
      </c>
      <c r="I444" s="13">
        <v>4545</v>
      </c>
      <c r="J444" s="13">
        <v>4753</v>
      </c>
      <c r="K444" s="13">
        <v>4870</v>
      </c>
      <c r="L444" s="13">
        <v>5011</v>
      </c>
      <c r="M444" s="13">
        <v>6065</v>
      </c>
      <c r="N444" s="13">
        <v>4878</v>
      </c>
      <c r="O444" s="5">
        <f t="shared" si="17"/>
        <v>0.12822244737138355</v>
      </c>
      <c r="P444" s="5">
        <f t="shared" si="18"/>
        <v>0.12562301767104667</v>
      </c>
      <c r="W444" s="20">
        <v>0.15</v>
      </c>
    </row>
    <row r="445" spans="1:23">
      <c r="A445" s="14">
        <v>75</v>
      </c>
      <c r="B445" s="14">
        <v>127.499209543094</v>
      </c>
      <c r="C445" s="14">
        <v>37.208416314641497</v>
      </c>
      <c r="D445" s="12">
        <v>44849</v>
      </c>
      <c r="E445" s="7">
        <v>44723</v>
      </c>
      <c r="F445" s="13">
        <v>1996</v>
      </c>
      <c r="G445" s="13">
        <v>2392</v>
      </c>
      <c r="H445" s="13">
        <v>2423</v>
      </c>
      <c r="I445" s="13">
        <v>3062</v>
      </c>
      <c r="J445" s="13">
        <v>4838</v>
      </c>
      <c r="K445" s="13">
        <v>5294</v>
      </c>
      <c r="L445" s="13">
        <v>5321</v>
      </c>
      <c r="M445" s="13">
        <v>4295</v>
      </c>
      <c r="N445" s="13">
        <v>3186</v>
      </c>
      <c r="O445" s="5">
        <f t="shared" si="17"/>
        <v>0.37422520661157027</v>
      </c>
      <c r="P445" s="5">
        <f t="shared" si="18"/>
        <v>-4.2679016743854652E-2</v>
      </c>
      <c r="W445" s="20">
        <v>0.15</v>
      </c>
    </row>
    <row r="446" spans="1:23">
      <c r="A446" s="14">
        <v>76</v>
      </c>
      <c r="B446" s="14">
        <v>127.49262299999999</v>
      </c>
      <c r="C446" s="14">
        <v>37.198357771547201</v>
      </c>
      <c r="D446" s="12">
        <v>44849</v>
      </c>
      <c r="E446" s="7">
        <v>44713</v>
      </c>
      <c r="F446" s="13">
        <v>2131</v>
      </c>
      <c r="G446" s="13">
        <v>2554</v>
      </c>
      <c r="H446" s="13">
        <v>2868</v>
      </c>
      <c r="I446" s="13">
        <v>3207</v>
      </c>
      <c r="J446" s="13">
        <v>3960</v>
      </c>
      <c r="K446" s="13">
        <v>4195</v>
      </c>
      <c r="L446" s="13">
        <v>4243</v>
      </c>
      <c r="M446" s="13">
        <v>4198</v>
      </c>
      <c r="N446" s="13">
        <v>3486</v>
      </c>
      <c r="O446" s="5">
        <f t="shared" si="17"/>
        <v>0.19336239628744198</v>
      </c>
      <c r="P446" s="5">
        <f t="shared" si="18"/>
        <v>5.1488095238095236E-2</v>
      </c>
      <c r="W446" s="20">
        <v>0.74</v>
      </c>
    </row>
    <row r="447" spans="1:23">
      <c r="A447" s="14">
        <v>76</v>
      </c>
      <c r="B447" s="14">
        <v>127.49262299999999</v>
      </c>
      <c r="C447" s="14">
        <v>37.198357771547201</v>
      </c>
      <c r="D447" s="12">
        <v>44849</v>
      </c>
      <c r="E447" s="7">
        <v>44828</v>
      </c>
      <c r="F447" s="13">
        <v>2194</v>
      </c>
      <c r="G447" s="13">
        <v>2823</v>
      </c>
      <c r="H447" s="13">
        <v>3541</v>
      </c>
      <c r="I447" s="13">
        <v>3847</v>
      </c>
      <c r="J447" s="13">
        <v>4035</v>
      </c>
      <c r="K447" s="13">
        <v>4178</v>
      </c>
      <c r="L447" s="13">
        <v>4396</v>
      </c>
      <c r="M447" s="13">
        <v>5455</v>
      </c>
      <c r="N447" s="13">
        <v>4296</v>
      </c>
      <c r="O447" s="5">
        <f t="shared" si="17"/>
        <v>0.10772332115408845</v>
      </c>
      <c r="P447" s="5">
        <f t="shared" si="18"/>
        <v>0.15436930578724498</v>
      </c>
      <c r="W447" s="20">
        <v>0.74</v>
      </c>
    </row>
    <row r="448" spans="1:23">
      <c r="A448" s="14">
        <v>76</v>
      </c>
      <c r="B448" s="14">
        <v>127.49262299999999</v>
      </c>
      <c r="C448" s="14">
        <v>37.198357771547201</v>
      </c>
      <c r="D448" s="12">
        <v>44849</v>
      </c>
      <c r="E448" s="7">
        <v>44853</v>
      </c>
      <c r="F448" s="13">
        <v>2480</v>
      </c>
      <c r="G448" s="13">
        <v>3078</v>
      </c>
      <c r="H448" s="13">
        <v>3672</v>
      </c>
      <c r="I448" s="13">
        <v>4031</v>
      </c>
      <c r="J448" s="13">
        <v>4215</v>
      </c>
      <c r="K448" s="13">
        <v>4398</v>
      </c>
      <c r="L448" s="13">
        <v>4471</v>
      </c>
      <c r="M448" s="13">
        <v>5533</v>
      </c>
      <c r="N448" s="13">
        <v>4642</v>
      </c>
      <c r="O448" s="5">
        <f t="shared" si="17"/>
        <v>9.8121085594989568E-2</v>
      </c>
      <c r="P448" s="5">
        <f t="shared" si="18"/>
        <v>0.13951473136915077</v>
      </c>
      <c r="W448" s="20">
        <v>0.74</v>
      </c>
    </row>
    <row r="449" spans="1:23">
      <c r="A449" s="14">
        <v>76</v>
      </c>
      <c r="B449" s="14">
        <v>127.49262299999999</v>
      </c>
      <c r="C449" s="14">
        <v>37.198357771547201</v>
      </c>
      <c r="D449" s="12">
        <v>44849</v>
      </c>
      <c r="E449" s="7">
        <v>44858</v>
      </c>
      <c r="F449" s="13">
        <v>1435</v>
      </c>
      <c r="G449" s="13">
        <v>1580</v>
      </c>
      <c r="H449" s="13">
        <v>1623</v>
      </c>
      <c r="I449" s="13">
        <v>1687</v>
      </c>
      <c r="J449" s="13">
        <v>1712</v>
      </c>
      <c r="K449" s="13">
        <v>1723</v>
      </c>
      <c r="L449" s="13">
        <v>1727</v>
      </c>
      <c r="M449" s="13">
        <v>1697</v>
      </c>
      <c r="N449" s="13">
        <v>1518</v>
      </c>
      <c r="O449" s="5">
        <f t="shared" si="17"/>
        <v>3.1044776119402984E-2</v>
      </c>
      <c r="P449" s="5">
        <f t="shared" si="18"/>
        <v>2.4375192841715521E-2</v>
      </c>
      <c r="W449" s="20">
        <v>0.74</v>
      </c>
    </row>
    <row r="450" spans="1:23">
      <c r="A450" s="14">
        <v>76</v>
      </c>
      <c r="B450" s="14">
        <v>127.49262299999999</v>
      </c>
      <c r="C450" s="14">
        <v>37.198357771547201</v>
      </c>
      <c r="D450" s="12">
        <v>44849</v>
      </c>
      <c r="E450" s="7">
        <v>44863</v>
      </c>
      <c r="F450" s="13">
        <v>2581</v>
      </c>
      <c r="G450" s="13">
        <v>3160</v>
      </c>
      <c r="H450" s="13">
        <v>3697</v>
      </c>
      <c r="I450" s="13">
        <v>4203</v>
      </c>
      <c r="J450" s="13">
        <v>4353</v>
      </c>
      <c r="K450" s="13">
        <v>4491</v>
      </c>
      <c r="L450" s="13">
        <v>4651</v>
      </c>
      <c r="M450" s="13">
        <v>5956</v>
      </c>
      <c r="N450" s="13">
        <v>5053</v>
      </c>
      <c r="O450" s="5">
        <f t="shared" ref="O450:O513" si="19">(L450-H450)/(L450+H450)</f>
        <v>0.1142788691902252</v>
      </c>
      <c r="P450" s="5">
        <f t="shared" ref="P450:P513" si="20">((M450+H450)-(L450+F450))/((M450+H450)+(L450+F450))</f>
        <v>0.14338169973349127</v>
      </c>
      <c r="W450" s="20">
        <v>0.74</v>
      </c>
    </row>
    <row r="451" spans="1:23">
      <c r="A451" s="14">
        <v>76</v>
      </c>
      <c r="B451" s="14">
        <v>127.49262299999999</v>
      </c>
      <c r="C451" s="14">
        <v>37.198357771547201</v>
      </c>
      <c r="D451" s="12">
        <v>44849</v>
      </c>
      <c r="E451" s="7">
        <v>44723</v>
      </c>
      <c r="F451" s="13">
        <v>1925</v>
      </c>
      <c r="G451" s="13">
        <v>2325</v>
      </c>
      <c r="H451" s="13">
        <v>2477</v>
      </c>
      <c r="I451" s="13">
        <v>2930</v>
      </c>
      <c r="J451" s="13">
        <v>4356</v>
      </c>
      <c r="K451" s="13">
        <v>4722</v>
      </c>
      <c r="L451" s="13">
        <v>4874</v>
      </c>
      <c r="M451" s="13">
        <v>4117</v>
      </c>
      <c r="N451" s="13">
        <v>3274</v>
      </c>
      <c r="O451" s="5">
        <f t="shared" si="19"/>
        <v>0.32607808461433818</v>
      </c>
      <c r="P451" s="5">
        <f t="shared" si="20"/>
        <v>-1.5306503397297095E-2</v>
      </c>
      <c r="W451" s="20">
        <v>0.74</v>
      </c>
    </row>
    <row r="452" spans="1:23">
      <c r="A452" s="14">
        <v>77</v>
      </c>
      <c r="B452" s="14">
        <v>127.492392172377</v>
      </c>
      <c r="C452" s="14">
        <v>37.198814685358499</v>
      </c>
      <c r="D452" s="12">
        <v>44849</v>
      </c>
      <c r="E452" s="7">
        <v>44713</v>
      </c>
      <c r="F452" s="13">
        <v>2309</v>
      </c>
      <c r="G452" s="13">
        <v>2785</v>
      </c>
      <c r="H452" s="13">
        <v>3142</v>
      </c>
      <c r="I452" s="13">
        <v>3475</v>
      </c>
      <c r="J452" s="13">
        <v>4240</v>
      </c>
      <c r="K452" s="13">
        <v>4401</v>
      </c>
      <c r="L452" s="13">
        <v>4516</v>
      </c>
      <c r="M452" s="13">
        <v>4512</v>
      </c>
      <c r="N452" s="13">
        <v>3815</v>
      </c>
      <c r="O452" s="5">
        <f t="shared" si="19"/>
        <v>0.1794202141551319</v>
      </c>
      <c r="P452" s="5">
        <f t="shared" si="20"/>
        <v>5.7255335313212238E-2</v>
      </c>
      <c r="W452" s="20">
        <v>0.73</v>
      </c>
    </row>
    <row r="453" spans="1:23">
      <c r="A453" s="14">
        <v>77</v>
      </c>
      <c r="B453" s="14">
        <v>127.492392172377</v>
      </c>
      <c r="C453" s="14">
        <v>37.198814685358499</v>
      </c>
      <c r="D453" s="12">
        <v>44849</v>
      </c>
      <c r="E453" s="7">
        <v>44828</v>
      </c>
      <c r="F453" s="13">
        <v>2323</v>
      </c>
      <c r="G453" s="13">
        <v>2942</v>
      </c>
      <c r="H453" s="13">
        <v>3676</v>
      </c>
      <c r="I453" s="13">
        <v>4113</v>
      </c>
      <c r="J453" s="13">
        <v>4424</v>
      </c>
      <c r="K453" s="13">
        <v>4586</v>
      </c>
      <c r="L453" s="13">
        <v>4700</v>
      </c>
      <c r="M453" s="13">
        <v>5925</v>
      </c>
      <c r="N453" s="13">
        <v>4688</v>
      </c>
      <c r="O453" s="5">
        <f t="shared" si="19"/>
        <v>0.12225405921680993</v>
      </c>
      <c r="P453" s="5">
        <f t="shared" si="20"/>
        <v>0.15507699711260828</v>
      </c>
      <c r="W453" s="20">
        <v>0.73</v>
      </c>
    </row>
    <row r="454" spans="1:23">
      <c r="A454" s="14">
        <v>77</v>
      </c>
      <c r="B454" s="14">
        <v>127.492392172377</v>
      </c>
      <c r="C454" s="14">
        <v>37.198814685358499</v>
      </c>
      <c r="D454" s="12">
        <v>44849</v>
      </c>
      <c r="E454" s="7">
        <v>44853</v>
      </c>
      <c r="F454" s="13">
        <v>2507</v>
      </c>
      <c r="G454" s="13">
        <v>3249</v>
      </c>
      <c r="H454" s="13">
        <v>3916</v>
      </c>
      <c r="I454" s="13">
        <v>4400</v>
      </c>
      <c r="J454" s="13">
        <v>4628</v>
      </c>
      <c r="K454" s="13">
        <v>4868</v>
      </c>
      <c r="L454" s="13">
        <v>4993</v>
      </c>
      <c r="M454" s="13">
        <v>6019</v>
      </c>
      <c r="N454" s="13">
        <v>5001</v>
      </c>
      <c r="O454" s="5">
        <f t="shared" si="19"/>
        <v>0.12088898866314962</v>
      </c>
      <c r="P454" s="5">
        <f t="shared" si="20"/>
        <v>0.13966160022942356</v>
      </c>
      <c r="W454" s="20">
        <v>0.73</v>
      </c>
    </row>
    <row r="455" spans="1:23">
      <c r="A455" s="14">
        <v>77</v>
      </c>
      <c r="B455" s="14">
        <v>127.492392172377</v>
      </c>
      <c r="C455" s="14">
        <v>37.198814685358499</v>
      </c>
      <c r="D455" s="12">
        <v>44849</v>
      </c>
      <c r="E455" s="7">
        <v>44858</v>
      </c>
      <c r="F455" s="13">
        <v>1433</v>
      </c>
      <c r="G455" s="13">
        <v>1605</v>
      </c>
      <c r="H455" s="13">
        <v>1652</v>
      </c>
      <c r="I455" s="13">
        <v>1702</v>
      </c>
      <c r="J455" s="13">
        <v>1778</v>
      </c>
      <c r="K455" s="13">
        <v>1794</v>
      </c>
      <c r="L455" s="13">
        <v>1754</v>
      </c>
      <c r="M455" s="13">
        <v>1725</v>
      </c>
      <c r="N455" s="13">
        <v>1535</v>
      </c>
      <c r="O455" s="5">
        <f t="shared" si="19"/>
        <v>2.9947152084556665E-2</v>
      </c>
      <c r="P455" s="5">
        <f t="shared" si="20"/>
        <v>2.8945764777574649E-2</v>
      </c>
      <c r="W455" s="20">
        <v>0.73</v>
      </c>
    </row>
    <row r="456" spans="1:23">
      <c r="A456" s="14">
        <v>77</v>
      </c>
      <c r="B456" s="14">
        <v>127.492392172377</v>
      </c>
      <c r="C456" s="14">
        <v>37.198814685358499</v>
      </c>
      <c r="D456" s="12">
        <v>44849</v>
      </c>
      <c r="E456" s="7">
        <v>44863</v>
      </c>
      <c r="F456" s="13">
        <v>2594</v>
      </c>
      <c r="G456" s="13">
        <v>3337</v>
      </c>
      <c r="H456" s="13">
        <v>3916</v>
      </c>
      <c r="I456" s="13">
        <v>4471</v>
      </c>
      <c r="J456" s="13">
        <v>4759</v>
      </c>
      <c r="K456" s="13">
        <v>4822</v>
      </c>
      <c r="L456" s="13">
        <v>5018</v>
      </c>
      <c r="M456" s="13">
        <v>6297</v>
      </c>
      <c r="N456" s="13">
        <v>5317</v>
      </c>
      <c r="O456" s="5">
        <f t="shared" si="19"/>
        <v>0.12334900380568614</v>
      </c>
      <c r="P456" s="5">
        <f t="shared" si="20"/>
        <v>0.1459186535764376</v>
      </c>
      <c r="W456" s="20">
        <v>0.73</v>
      </c>
    </row>
    <row r="457" spans="1:23">
      <c r="A457" s="14">
        <v>77</v>
      </c>
      <c r="B457" s="14">
        <v>127.492392172377</v>
      </c>
      <c r="C457" s="14">
        <v>37.198814685358499</v>
      </c>
      <c r="D457" s="12">
        <v>44849</v>
      </c>
      <c r="E457" s="7">
        <v>44723</v>
      </c>
      <c r="F457" s="13">
        <v>2129</v>
      </c>
      <c r="G457" s="13">
        <v>2604</v>
      </c>
      <c r="H457" s="13">
        <v>2826</v>
      </c>
      <c r="I457" s="13">
        <v>3340</v>
      </c>
      <c r="J457" s="13">
        <v>4550</v>
      </c>
      <c r="K457" s="13">
        <v>4939</v>
      </c>
      <c r="L457" s="13">
        <v>4998</v>
      </c>
      <c r="M457" s="13">
        <v>4526</v>
      </c>
      <c r="N457" s="13">
        <v>3610</v>
      </c>
      <c r="O457" s="5">
        <f t="shared" si="19"/>
        <v>0.27760736196319019</v>
      </c>
      <c r="P457" s="5">
        <f t="shared" si="20"/>
        <v>1.5539747220111887E-2</v>
      </c>
      <c r="W457" s="20">
        <v>0.73</v>
      </c>
    </row>
    <row r="458" spans="1:23">
      <c r="A458" s="14">
        <v>78</v>
      </c>
      <c r="B458" s="14">
        <v>127.492980913811</v>
      </c>
      <c r="C458" s="14">
        <v>37.198761685358498</v>
      </c>
      <c r="D458" s="12">
        <v>44849</v>
      </c>
      <c r="E458" s="7">
        <v>44713</v>
      </c>
      <c r="F458" s="13">
        <v>2126</v>
      </c>
      <c r="G458" s="13">
        <v>2514</v>
      </c>
      <c r="H458" s="13">
        <v>2789</v>
      </c>
      <c r="I458" s="13">
        <v>3152</v>
      </c>
      <c r="J458" s="13">
        <v>4004</v>
      </c>
      <c r="K458" s="13">
        <v>4234</v>
      </c>
      <c r="L458" s="13">
        <v>4268</v>
      </c>
      <c r="M458" s="13">
        <v>4218</v>
      </c>
      <c r="N458" s="13">
        <v>3464</v>
      </c>
      <c r="O458" s="5">
        <f t="shared" si="19"/>
        <v>0.20957914127816352</v>
      </c>
      <c r="P458" s="5">
        <f t="shared" si="20"/>
        <v>4.5742855010820087E-2</v>
      </c>
      <c r="W458" s="20">
        <v>0.04</v>
      </c>
    </row>
    <row r="459" spans="1:23">
      <c r="A459" s="14">
        <v>78</v>
      </c>
      <c r="B459" s="14">
        <v>127.492980913811</v>
      </c>
      <c r="C459" s="14">
        <v>37.198761685358498</v>
      </c>
      <c r="D459" s="12">
        <v>44849</v>
      </c>
      <c r="E459" s="7">
        <v>44828</v>
      </c>
      <c r="F459" s="13">
        <v>2358</v>
      </c>
      <c r="G459" s="13">
        <v>3014</v>
      </c>
      <c r="H459" s="13">
        <v>3806</v>
      </c>
      <c r="I459" s="13">
        <v>4206</v>
      </c>
      <c r="J459" s="13">
        <v>4399</v>
      </c>
      <c r="K459" s="13">
        <v>4623</v>
      </c>
      <c r="L459" s="13">
        <v>4694</v>
      </c>
      <c r="M459" s="13">
        <v>5950</v>
      </c>
      <c r="N459" s="13">
        <v>4687</v>
      </c>
      <c r="O459" s="5">
        <f t="shared" si="19"/>
        <v>0.10447058823529412</v>
      </c>
      <c r="P459" s="5">
        <f t="shared" si="20"/>
        <v>0.16087577344121848</v>
      </c>
      <c r="W459" s="20">
        <v>0.04</v>
      </c>
    </row>
    <row r="460" spans="1:23">
      <c r="A460" s="14">
        <v>78</v>
      </c>
      <c r="B460" s="14">
        <v>127.492980913811</v>
      </c>
      <c r="C460" s="14">
        <v>37.198761685358498</v>
      </c>
      <c r="D460" s="12">
        <v>44849</v>
      </c>
      <c r="E460" s="7">
        <v>44853</v>
      </c>
      <c r="F460" s="13">
        <v>2488</v>
      </c>
      <c r="G460" s="13">
        <v>3144</v>
      </c>
      <c r="H460" s="13">
        <v>3762</v>
      </c>
      <c r="I460" s="13">
        <v>4055</v>
      </c>
      <c r="J460" s="13">
        <v>4234</v>
      </c>
      <c r="K460" s="13">
        <v>4456</v>
      </c>
      <c r="L460" s="13">
        <v>4561</v>
      </c>
      <c r="M460" s="13">
        <v>5706</v>
      </c>
      <c r="N460" s="13">
        <v>4784</v>
      </c>
      <c r="O460" s="5">
        <f t="shared" si="19"/>
        <v>9.5999038808122078E-2</v>
      </c>
      <c r="P460" s="5">
        <f t="shared" si="20"/>
        <v>0.14645516740328146</v>
      </c>
      <c r="W460" s="20">
        <v>0.04</v>
      </c>
    </row>
    <row r="461" spans="1:23">
      <c r="A461" s="14">
        <v>78</v>
      </c>
      <c r="B461" s="14">
        <v>127.492980913811</v>
      </c>
      <c r="C461" s="14">
        <v>37.198761685358498</v>
      </c>
      <c r="D461" s="12">
        <v>44849</v>
      </c>
      <c r="E461" s="7">
        <v>44858</v>
      </c>
      <c r="F461" s="13">
        <v>1459</v>
      </c>
      <c r="G461" s="13">
        <v>1603</v>
      </c>
      <c r="H461" s="13">
        <v>1647</v>
      </c>
      <c r="I461" s="13">
        <v>1692</v>
      </c>
      <c r="J461" s="13">
        <v>1713</v>
      </c>
      <c r="K461" s="13">
        <v>1771</v>
      </c>
      <c r="L461" s="13">
        <v>1716</v>
      </c>
      <c r="M461" s="13">
        <v>1716</v>
      </c>
      <c r="N461" s="13">
        <v>1514</v>
      </c>
      <c r="O461" s="5">
        <f t="shared" si="19"/>
        <v>2.0517395182872437E-2</v>
      </c>
      <c r="P461" s="5">
        <f t="shared" si="20"/>
        <v>2.8754970939125116E-2</v>
      </c>
      <c r="W461" s="20">
        <v>0.04</v>
      </c>
    </row>
    <row r="462" spans="1:23">
      <c r="A462" s="29">
        <v>78</v>
      </c>
      <c r="B462" s="29">
        <v>127.492980913811</v>
      </c>
      <c r="C462" s="29">
        <v>37.198761685358498</v>
      </c>
      <c r="D462" s="12">
        <v>44849</v>
      </c>
      <c r="E462" s="7">
        <v>44863</v>
      </c>
      <c r="F462" s="13">
        <v>2482</v>
      </c>
      <c r="G462" s="13">
        <v>3065</v>
      </c>
      <c r="H462" s="13">
        <v>3604</v>
      </c>
      <c r="I462" s="13">
        <v>4082</v>
      </c>
      <c r="J462" s="13">
        <v>4273</v>
      </c>
      <c r="K462" s="13">
        <v>4367</v>
      </c>
      <c r="L462" s="13">
        <v>4527</v>
      </c>
      <c r="M462" s="13">
        <v>5820</v>
      </c>
      <c r="N462" s="13">
        <v>4916</v>
      </c>
      <c r="O462" s="5">
        <f t="shared" si="19"/>
        <v>0.11351617267248801</v>
      </c>
      <c r="P462" s="5">
        <f t="shared" si="20"/>
        <v>0.14696038459197955</v>
      </c>
      <c r="W462" s="20">
        <v>0.04</v>
      </c>
    </row>
    <row r="463" spans="1:23">
      <c r="A463" s="29">
        <v>78</v>
      </c>
      <c r="B463" s="29">
        <v>127.492980913811</v>
      </c>
      <c r="C463" s="29">
        <v>37.198761685358498</v>
      </c>
      <c r="D463" s="12">
        <v>44849</v>
      </c>
      <c r="E463" s="7">
        <v>44723</v>
      </c>
      <c r="F463" s="13">
        <v>1896</v>
      </c>
      <c r="G463" s="13">
        <v>2298</v>
      </c>
      <c r="H463" s="13">
        <v>2386</v>
      </c>
      <c r="I463" s="13">
        <v>2931</v>
      </c>
      <c r="J463" s="13">
        <v>4494</v>
      </c>
      <c r="K463" s="13">
        <v>4876</v>
      </c>
      <c r="L463" s="13">
        <v>5018</v>
      </c>
      <c r="M463" s="13">
        <v>4157</v>
      </c>
      <c r="N463" s="13">
        <v>3236</v>
      </c>
      <c r="O463" s="5">
        <f t="shared" si="19"/>
        <v>0.35548352242031334</v>
      </c>
      <c r="P463" s="5">
        <f t="shared" si="20"/>
        <v>-2.7569294790815189E-2</v>
      </c>
      <c r="W463" s="20">
        <v>0.04</v>
      </c>
    </row>
    <row r="464" spans="1:23">
      <c r="A464" s="29">
        <v>79</v>
      </c>
      <c r="B464" s="29">
        <v>127.493402284528</v>
      </c>
      <c r="C464" s="29">
        <v>37.198989943924502</v>
      </c>
      <c r="D464" s="12">
        <v>44849</v>
      </c>
      <c r="E464" s="7">
        <v>44713</v>
      </c>
      <c r="F464" s="13">
        <v>2245</v>
      </c>
      <c r="G464" s="13">
        <v>2645</v>
      </c>
      <c r="H464" s="13">
        <v>2953</v>
      </c>
      <c r="I464" s="13">
        <v>3218</v>
      </c>
      <c r="J464" s="13">
        <v>4024</v>
      </c>
      <c r="K464" s="13">
        <v>4262</v>
      </c>
      <c r="L464" s="13">
        <v>4327</v>
      </c>
      <c r="M464" s="13">
        <v>4263</v>
      </c>
      <c r="N464" s="13">
        <v>3484</v>
      </c>
      <c r="O464" s="5">
        <f t="shared" si="19"/>
        <v>0.18873626373626373</v>
      </c>
      <c r="P464" s="5">
        <f t="shared" si="20"/>
        <v>4.6707281694226867E-2</v>
      </c>
      <c r="W464" s="20">
        <v>0.32</v>
      </c>
    </row>
    <row r="465" spans="1:23">
      <c r="A465" s="29">
        <v>79</v>
      </c>
      <c r="B465" s="29">
        <v>127.493402284528</v>
      </c>
      <c r="C465" s="29">
        <v>37.198989943924502</v>
      </c>
      <c r="D465" s="12">
        <v>44849</v>
      </c>
      <c r="E465" s="7">
        <v>44828</v>
      </c>
      <c r="F465" s="13">
        <v>2535</v>
      </c>
      <c r="G465" s="13">
        <v>3259</v>
      </c>
      <c r="H465" s="13">
        <v>4072</v>
      </c>
      <c r="I465" s="13">
        <v>4472</v>
      </c>
      <c r="J465" s="13">
        <v>4648</v>
      </c>
      <c r="K465" s="13">
        <v>4858</v>
      </c>
      <c r="L465" s="13">
        <v>4926</v>
      </c>
      <c r="M465" s="13">
        <v>6137</v>
      </c>
      <c r="N465" s="13">
        <v>4778</v>
      </c>
      <c r="O465" s="5">
        <f t="shared" si="19"/>
        <v>9.4909979995554561E-2</v>
      </c>
      <c r="P465" s="5">
        <f t="shared" si="20"/>
        <v>0.15551782682512733</v>
      </c>
      <c r="W465" s="20">
        <v>0.32</v>
      </c>
    </row>
    <row r="466" spans="1:23">
      <c r="A466" s="29">
        <v>79</v>
      </c>
      <c r="B466" s="29">
        <v>127.493402284528</v>
      </c>
      <c r="C466" s="29">
        <v>37.198989943924502</v>
      </c>
      <c r="D466" s="12">
        <v>44849</v>
      </c>
      <c r="E466" s="7">
        <v>44853</v>
      </c>
      <c r="F466" s="13">
        <v>2655</v>
      </c>
      <c r="G466" s="13">
        <v>3305</v>
      </c>
      <c r="H466" s="13">
        <v>3858</v>
      </c>
      <c r="I466" s="13">
        <v>4314</v>
      </c>
      <c r="J466" s="13">
        <v>4458</v>
      </c>
      <c r="K466" s="13">
        <v>4533</v>
      </c>
      <c r="L466" s="13">
        <v>4689</v>
      </c>
      <c r="M466" s="13">
        <v>5766</v>
      </c>
      <c r="N466" s="13">
        <v>4846</v>
      </c>
      <c r="O466" s="5">
        <f t="shared" si="19"/>
        <v>9.7227097227097228E-2</v>
      </c>
      <c r="P466" s="5">
        <f t="shared" si="20"/>
        <v>0.13437057991513437</v>
      </c>
      <c r="W466" s="20">
        <v>0.32</v>
      </c>
    </row>
    <row r="467" spans="1:23">
      <c r="A467" s="29">
        <v>79</v>
      </c>
      <c r="B467" s="29">
        <v>127.493402284528</v>
      </c>
      <c r="C467" s="29">
        <v>37.198989943924502</v>
      </c>
      <c r="D467" s="12">
        <v>44849</v>
      </c>
      <c r="E467" s="7">
        <v>44858</v>
      </c>
      <c r="F467" s="13">
        <v>1538</v>
      </c>
      <c r="G467" s="13">
        <v>1689</v>
      </c>
      <c r="H467" s="13">
        <v>1727</v>
      </c>
      <c r="I467" s="13">
        <v>1853</v>
      </c>
      <c r="J467" s="13">
        <v>1796</v>
      </c>
      <c r="K467" s="13">
        <v>1821</v>
      </c>
      <c r="L467" s="13">
        <v>1862</v>
      </c>
      <c r="M467" s="13">
        <v>1819</v>
      </c>
      <c r="N467" s="13">
        <v>1574</v>
      </c>
      <c r="O467" s="5">
        <f t="shared" si="19"/>
        <v>3.761493452215102E-2</v>
      </c>
      <c r="P467" s="5">
        <f t="shared" si="20"/>
        <v>2.1019291678663978E-2</v>
      </c>
      <c r="W467" s="20">
        <v>0.32</v>
      </c>
    </row>
    <row r="468" spans="1:23">
      <c r="A468" s="29">
        <v>79</v>
      </c>
      <c r="B468" s="29">
        <v>127.493402284528</v>
      </c>
      <c r="C468" s="29">
        <v>37.198989943924502</v>
      </c>
      <c r="D468" s="12">
        <v>44849</v>
      </c>
      <c r="E468" s="7">
        <v>44863</v>
      </c>
      <c r="F468" s="13">
        <v>2638</v>
      </c>
      <c r="G468" s="13">
        <v>3198</v>
      </c>
      <c r="H468" s="13">
        <v>3677</v>
      </c>
      <c r="I468" s="13">
        <v>4162</v>
      </c>
      <c r="J468" s="13">
        <v>4272</v>
      </c>
      <c r="K468" s="13">
        <v>4479</v>
      </c>
      <c r="L468" s="13">
        <v>4585</v>
      </c>
      <c r="M468" s="13">
        <v>5858</v>
      </c>
      <c r="N468" s="13">
        <v>4936</v>
      </c>
      <c r="O468" s="5">
        <f t="shared" si="19"/>
        <v>0.10990075042362624</v>
      </c>
      <c r="P468" s="5">
        <f t="shared" si="20"/>
        <v>0.13796395751282969</v>
      </c>
      <c r="W468" s="20">
        <v>0.32</v>
      </c>
    </row>
    <row r="469" spans="1:23">
      <c r="A469" s="29">
        <v>79</v>
      </c>
      <c r="B469" s="29">
        <v>127.493402284528</v>
      </c>
      <c r="C469" s="29">
        <v>37.198989943924502</v>
      </c>
      <c r="D469" s="12">
        <v>44849</v>
      </c>
      <c r="E469" s="7">
        <v>44723</v>
      </c>
      <c r="F469" s="13">
        <v>1993</v>
      </c>
      <c r="G469" s="13">
        <v>2445</v>
      </c>
      <c r="H469" s="13">
        <v>2577</v>
      </c>
      <c r="I469" s="13">
        <v>2997</v>
      </c>
      <c r="J469" s="13">
        <v>4408</v>
      </c>
      <c r="K469" s="13">
        <v>4913</v>
      </c>
      <c r="L469" s="13">
        <v>4893</v>
      </c>
      <c r="M469" s="13">
        <v>4178</v>
      </c>
      <c r="N469" s="13">
        <v>3287</v>
      </c>
      <c r="O469" s="5">
        <f t="shared" si="19"/>
        <v>0.31004016064257028</v>
      </c>
      <c r="P469" s="5">
        <f t="shared" si="20"/>
        <v>-9.6034015101532141E-3</v>
      </c>
      <c r="W469" s="20">
        <v>0.32</v>
      </c>
    </row>
    <row r="470" spans="1:23">
      <c r="A470" s="29">
        <v>80</v>
      </c>
      <c r="B470" s="29">
        <v>127.493729827622</v>
      </c>
      <c r="C470" s="29">
        <v>37.199309771547199</v>
      </c>
      <c r="D470" s="12">
        <v>44849</v>
      </c>
      <c r="E470" s="7">
        <v>44713</v>
      </c>
      <c r="F470" s="13">
        <v>2159</v>
      </c>
      <c r="G470" s="13">
        <v>2556</v>
      </c>
      <c r="H470" s="13">
        <v>2804</v>
      </c>
      <c r="I470" s="13">
        <v>3168</v>
      </c>
      <c r="J470" s="13">
        <v>3928</v>
      </c>
      <c r="K470" s="13">
        <v>4160</v>
      </c>
      <c r="L470" s="13">
        <v>4255</v>
      </c>
      <c r="M470" s="13">
        <v>4165</v>
      </c>
      <c r="N470" s="13">
        <v>3399</v>
      </c>
      <c r="O470" s="5">
        <f t="shared" si="19"/>
        <v>0.20555319450347076</v>
      </c>
      <c r="P470" s="5">
        <f t="shared" si="20"/>
        <v>4.1470522304416051E-2</v>
      </c>
      <c r="W470" s="20">
        <v>0.62</v>
      </c>
    </row>
    <row r="471" spans="1:23">
      <c r="A471" s="29">
        <v>80</v>
      </c>
      <c r="B471" s="29">
        <v>127.493729827622</v>
      </c>
      <c r="C471" s="29">
        <v>37.199309771547199</v>
      </c>
      <c r="D471" s="12">
        <v>44849</v>
      </c>
      <c r="E471" s="7">
        <v>44828</v>
      </c>
      <c r="F471" s="13">
        <v>2495</v>
      </c>
      <c r="G471" s="13">
        <v>3144</v>
      </c>
      <c r="H471" s="13">
        <v>3907</v>
      </c>
      <c r="I471" s="13">
        <v>4280</v>
      </c>
      <c r="J471" s="13">
        <v>4564</v>
      </c>
      <c r="K471" s="13">
        <v>4780</v>
      </c>
      <c r="L471" s="13">
        <v>4769</v>
      </c>
      <c r="M471" s="13">
        <v>5966</v>
      </c>
      <c r="N471" s="13">
        <v>4596</v>
      </c>
      <c r="O471" s="5">
        <f t="shared" si="19"/>
        <v>9.935454126325495E-2</v>
      </c>
      <c r="P471" s="5">
        <f t="shared" si="20"/>
        <v>0.15224368325844664</v>
      </c>
      <c r="W471" s="20">
        <v>0.62</v>
      </c>
    </row>
    <row r="472" spans="1:23">
      <c r="A472" s="29">
        <v>80</v>
      </c>
      <c r="B472" s="29">
        <v>127.493729827622</v>
      </c>
      <c r="C472" s="29">
        <v>37.199309771547199</v>
      </c>
      <c r="D472" s="12">
        <v>44849</v>
      </c>
      <c r="E472" s="7">
        <v>44853</v>
      </c>
      <c r="F472" s="13">
        <v>2426</v>
      </c>
      <c r="G472" s="13">
        <v>2992</v>
      </c>
      <c r="H472" s="13">
        <v>3445</v>
      </c>
      <c r="I472" s="13">
        <v>3999</v>
      </c>
      <c r="J472" s="13">
        <v>4223</v>
      </c>
      <c r="K472" s="13">
        <v>4238</v>
      </c>
      <c r="L472" s="13">
        <v>4444</v>
      </c>
      <c r="M472" s="13">
        <v>5358</v>
      </c>
      <c r="N472" s="13">
        <v>4456</v>
      </c>
      <c r="O472" s="5">
        <f t="shared" si="19"/>
        <v>0.12663201926733425</v>
      </c>
      <c r="P472" s="5">
        <f t="shared" si="20"/>
        <v>0.1233331206533529</v>
      </c>
      <c r="W472" s="20">
        <v>0.62</v>
      </c>
    </row>
    <row r="473" spans="1:23">
      <c r="A473" s="29">
        <v>80</v>
      </c>
      <c r="B473" s="29">
        <v>127.493729827622</v>
      </c>
      <c r="C473" s="29">
        <v>37.199309771547199</v>
      </c>
      <c r="D473" s="12">
        <v>44849</v>
      </c>
      <c r="E473" s="7">
        <v>44858</v>
      </c>
      <c r="F473" s="13">
        <v>1744</v>
      </c>
      <c r="G473" s="13">
        <v>1928</v>
      </c>
      <c r="H473" s="13">
        <v>1983</v>
      </c>
      <c r="I473" s="13">
        <v>2141</v>
      </c>
      <c r="J473" s="13">
        <v>2181</v>
      </c>
      <c r="K473" s="13">
        <v>2128</v>
      </c>
      <c r="L473" s="13">
        <v>2114</v>
      </c>
      <c r="M473" s="13">
        <v>2353</v>
      </c>
      <c r="N473" s="13">
        <v>1797</v>
      </c>
      <c r="O473" s="5">
        <f t="shared" si="19"/>
        <v>3.1974615572370024E-2</v>
      </c>
      <c r="P473" s="5">
        <f t="shared" si="20"/>
        <v>5.8335367341957531E-2</v>
      </c>
      <c r="W473" s="20">
        <v>0.62</v>
      </c>
    </row>
    <row r="474" spans="1:23">
      <c r="A474" s="29">
        <v>80</v>
      </c>
      <c r="B474" s="29">
        <v>127.493729827622</v>
      </c>
      <c r="C474" s="29">
        <v>37.199309771547199</v>
      </c>
      <c r="D474" s="12">
        <v>44849</v>
      </c>
      <c r="E474" s="7">
        <v>44863</v>
      </c>
      <c r="F474" s="13">
        <v>2448</v>
      </c>
      <c r="G474" s="13">
        <v>2963</v>
      </c>
      <c r="H474" s="13">
        <v>3363</v>
      </c>
      <c r="I474" s="13">
        <v>3957</v>
      </c>
      <c r="J474" s="13">
        <v>4138</v>
      </c>
      <c r="K474" s="13">
        <v>4379</v>
      </c>
      <c r="L474" s="13">
        <v>4429</v>
      </c>
      <c r="M474" s="13">
        <v>5624</v>
      </c>
      <c r="N474" s="13">
        <v>4681</v>
      </c>
      <c r="O474" s="5">
        <f t="shared" si="19"/>
        <v>0.13680698151950718</v>
      </c>
      <c r="P474" s="5">
        <f t="shared" si="20"/>
        <v>0.13300554715078164</v>
      </c>
      <c r="W474" s="20">
        <v>0.62</v>
      </c>
    </row>
    <row r="475" spans="1:23">
      <c r="A475" s="29">
        <v>80</v>
      </c>
      <c r="B475" s="29">
        <v>127.493729827622</v>
      </c>
      <c r="C475" s="29">
        <v>37.199309771547199</v>
      </c>
      <c r="D475" s="12">
        <v>44849</v>
      </c>
      <c r="E475" s="7">
        <v>44723</v>
      </c>
      <c r="F475" s="13">
        <v>1916</v>
      </c>
      <c r="G475" s="13">
        <v>2262</v>
      </c>
      <c r="H475" s="13">
        <v>2340</v>
      </c>
      <c r="I475" s="13">
        <v>2901</v>
      </c>
      <c r="J475" s="13">
        <v>4379</v>
      </c>
      <c r="K475" s="13">
        <v>4763</v>
      </c>
      <c r="L475" s="13">
        <v>4814</v>
      </c>
      <c r="M475" s="13">
        <v>4023</v>
      </c>
      <c r="N475" s="13">
        <v>3115</v>
      </c>
      <c r="O475" s="5">
        <f t="shared" si="19"/>
        <v>0.34582051998881747</v>
      </c>
      <c r="P475" s="5">
        <f t="shared" si="20"/>
        <v>-2.8030245169174368E-2</v>
      </c>
      <c r="W475" s="20">
        <v>0.62</v>
      </c>
    </row>
    <row r="476" spans="1:23">
      <c r="A476" s="29">
        <v>81</v>
      </c>
      <c r="B476" s="29">
        <v>127.494528456906</v>
      </c>
      <c r="C476" s="29">
        <v>37.1992247715472</v>
      </c>
      <c r="D476" s="12">
        <v>44849</v>
      </c>
      <c r="E476" s="7">
        <v>44713</v>
      </c>
      <c r="F476" s="13">
        <v>1898</v>
      </c>
      <c r="G476" s="13">
        <v>2279</v>
      </c>
      <c r="H476" s="13">
        <v>2323</v>
      </c>
      <c r="I476" s="13">
        <v>2820</v>
      </c>
      <c r="J476" s="13">
        <v>4500</v>
      </c>
      <c r="K476" s="13">
        <v>4950</v>
      </c>
      <c r="L476" s="13">
        <v>5061</v>
      </c>
      <c r="M476" s="13">
        <v>4107</v>
      </c>
      <c r="N476" s="13">
        <v>3176</v>
      </c>
      <c r="O476" s="5">
        <f t="shared" si="19"/>
        <v>0.37080173347778983</v>
      </c>
      <c r="P476" s="5">
        <f t="shared" si="20"/>
        <v>-3.9510045559787883E-2</v>
      </c>
      <c r="W476" s="20">
        <v>0.38</v>
      </c>
    </row>
    <row r="477" spans="1:23">
      <c r="A477" s="29">
        <v>81</v>
      </c>
      <c r="B477" s="29">
        <v>127.494528456906</v>
      </c>
      <c r="C477" s="29">
        <v>37.1992247715472</v>
      </c>
      <c r="D477" s="12">
        <v>44849</v>
      </c>
      <c r="E477" s="7">
        <v>44828</v>
      </c>
      <c r="F477" s="13">
        <v>2565</v>
      </c>
      <c r="G477" s="13">
        <v>3276</v>
      </c>
      <c r="H477" s="13">
        <v>3964</v>
      </c>
      <c r="I477" s="13">
        <v>4242</v>
      </c>
      <c r="J477" s="13">
        <v>4750</v>
      </c>
      <c r="K477" s="13">
        <v>4838</v>
      </c>
      <c r="L477" s="13">
        <v>5012</v>
      </c>
      <c r="M477" s="13">
        <v>5846</v>
      </c>
      <c r="N477" s="13">
        <v>4723</v>
      </c>
      <c r="O477" s="5">
        <f t="shared" si="19"/>
        <v>0.11675579322638147</v>
      </c>
      <c r="P477" s="5">
        <f t="shared" si="20"/>
        <v>0.12842928624834646</v>
      </c>
      <c r="W477" s="20">
        <v>0.38</v>
      </c>
    </row>
    <row r="478" spans="1:23">
      <c r="A478" s="29">
        <v>81</v>
      </c>
      <c r="B478" s="29">
        <v>127.494528456906</v>
      </c>
      <c r="C478" s="29">
        <v>37.1992247715472</v>
      </c>
      <c r="D478" s="12">
        <v>44849</v>
      </c>
      <c r="E478" s="7">
        <v>44853</v>
      </c>
      <c r="F478" s="13">
        <v>2704</v>
      </c>
      <c r="G478" s="13">
        <v>3464</v>
      </c>
      <c r="H478" s="13">
        <v>3987</v>
      </c>
      <c r="I478" s="13">
        <v>4375</v>
      </c>
      <c r="J478" s="13">
        <v>4671</v>
      </c>
      <c r="K478" s="13">
        <v>4984</v>
      </c>
      <c r="L478" s="13">
        <v>5108</v>
      </c>
      <c r="M478" s="13">
        <v>6193</v>
      </c>
      <c r="N478" s="13">
        <v>4950</v>
      </c>
      <c r="O478" s="5">
        <f t="shared" si="19"/>
        <v>0.12325453545904343</v>
      </c>
      <c r="P478" s="5">
        <f t="shared" si="20"/>
        <v>0.13161405068919521</v>
      </c>
      <c r="W478" s="20">
        <v>0.38</v>
      </c>
    </row>
    <row r="479" spans="1:23">
      <c r="A479" s="29">
        <v>81</v>
      </c>
      <c r="B479" s="29">
        <v>127.494528456906</v>
      </c>
      <c r="C479" s="29">
        <v>37.1992247715472</v>
      </c>
      <c r="D479" s="12">
        <v>44849</v>
      </c>
      <c r="E479" s="7">
        <v>44858</v>
      </c>
      <c r="F479" s="13">
        <v>1683</v>
      </c>
      <c r="G479" s="13">
        <v>1910</v>
      </c>
      <c r="H479" s="13">
        <v>1949</v>
      </c>
      <c r="I479" s="13">
        <v>2033</v>
      </c>
      <c r="J479" s="13">
        <v>2217</v>
      </c>
      <c r="K479" s="13">
        <v>2256</v>
      </c>
      <c r="L479" s="13">
        <v>2232</v>
      </c>
      <c r="M479" s="13">
        <v>2198</v>
      </c>
      <c r="N479" s="13">
        <v>1827</v>
      </c>
      <c r="O479" s="5">
        <f t="shared" si="19"/>
        <v>6.7687156182731398E-2</v>
      </c>
      <c r="P479" s="5">
        <f t="shared" si="20"/>
        <v>2.8776978417266189E-2</v>
      </c>
      <c r="W479" s="20">
        <v>0.38</v>
      </c>
    </row>
    <row r="480" spans="1:23">
      <c r="A480" s="29">
        <v>81</v>
      </c>
      <c r="B480" s="29">
        <v>127.494528456906</v>
      </c>
      <c r="C480" s="29">
        <v>37.1992247715472</v>
      </c>
      <c r="D480" s="12">
        <v>44849</v>
      </c>
      <c r="E480" s="7">
        <v>44863</v>
      </c>
      <c r="F480" s="13">
        <v>2749</v>
      </c>
      <c r="G480" s="13">
        <v>3379</v>
      </c>
      <c r="H480" s="13">
        <v>3899</v>
      </c>
      <c r="I480" s="13">
        <v>4474</v>
      </c>
      <c r="J480" s="13">
        <v>4716</v>
      </c>
      <c r="K480" s="13">
        <v>4870</v>
      </c>
      <c r="L480" s="13">
        <v>5096</v>
      </c>
      <c r="M480" s="13">
        <v>6343</v>
      </c>
      <c r="N480" s="13">
        <v>5248</v>
      </c>
      <c r="O480" s="5">
        <f t="shared" si="19"/>
        <v>0.13307392996108949</v>
      </c>
      <c r="P480" s="5">
        <f t="shared" si="20"/>
        <v>0.13252612373527947</v>
      </c>
      <c r="W480" s="20">
        <v>0.38</v>
      </c>
    </row>
    <row r="481" spans="1:23">
      <c r="A481" s="29">
        <v>81</v>
      </c>
      <c r="B481" s="29">
        <v>127.494528456906</v>
      </c>
      <c r="C481" s="29">
        <v>37.1992247715472</v>
      </c>
      <c r="D481" s="12">
        <v>44849</v>
      </c>
      <c r="E481" s="7">
        <v>44723</v>
      </c>
      <c r="F481" s="13">
        <v>1741</v>
      </c>
      <c r="G481" s="13">
        <v>2054</v>
      </c>
      <c r="H481" s="13">
        <v>2041</v>
      </c>
      <c r="I481" s="13">
        <v>2684</v>
      </c>
      <c r="J481" s="13">
        <v>4460</v>
      </c>
      <c r="K481" s="13">
        <v>5035</v>
      </c>
      <c r="L481" s="13">
        <v>4960</v>
      </c>
      <c r="M481" s="13">
        <v>3871</v>
      </c>
      <c r="N481" s="13">
        <v>3013</v>
      </c>
      <c r="O481" s="5">
        <f t="shared" si="19"/>
        <v>0.41694043708041706</v>
      </c>
      <c r="P481" s="5">
        <f t="shared" si="20"/>
        <v>-6.2554507254420036E-2</v>
      </c>
      <c r="W481" s="20">
        <v>0.38</v>
      </c>
    </row>
    <row r="482" spans="1:23">
      <c r="A482" s="29">
        <v>82</v>
      </c>
      <c r="B482" s="29">
        <v>127.49520545690601</v>
      </c>
      <c r="C482" s="29">
        <v>37.198810114226397</v>
      </c>
      <c r="D482" s="12">
        <v>44849</v>
      </c>
      <c r="E482" s="7">
        <v>44713</v>
      </c>
      <c r="F482" s="13">
        <v>1993</v>
      </c>
      <c r="G482" s="13">
        <v>2371</v>
      </c>
      <c r="H482" s="13">
        <v>2482</v>
      </c>
      <c r="I482" s="13">
        <v>2944</v>
      </c>
      <c r="J482" s="13">
        <v>4369</v>
      </c>
      <c r="K482" s="13">
        <v>4815</v>
      </c>
      <c r="L482" s="13">
        <v>4862</v>
      </c>
      <c r="M482" s="13">
        <v>4171</v>
      </c>
      <c r="N482" s="13">
        <v>3270</v>
      </c>
      <c r="O482" s="5">
        <f t="shared" si="19"/>
        <v>0.32407407407407407</v>
      </c>
      <c r="P482" s="5">
        <f t="shared" si="20"/>
        <v>-1.4954101273319514E-2</v>
      </c>
      <c r="W482" s="20">
        <v>0.57999999999999996</v>
      </c>
    </row>
    <row r="483" spans="1:23">
      <c r="A483" s="29">
        <v>82</v>
      </c>
      <c r="B483" s="29">
        <v>127.49520545690601</v>
      </c>
      <c r="C483" s="29">
        <v>37.198810114226397</v>
      </c>
      <c r="D483" s="12">
        <v>44849</v>
      </c>
      <c r="E483" s="7">
        <v>44828</v>
      </c>
      <c r="F483" s="13">
        <v>2618</v>
      </c>
      <c r="G483" s="13">
        <v>3295</v>
      </c>
      <c r="H483" s="13">
        <v>4021</v>
      </c>
      <c r="I483" s="13">
        <v>4417</v>
      </c>
      <c r="J483" s="13">
        <v>4643</v>
      </c>
      <c r="K483" s="13">
        <v>4798</v>
      </c>
      <c r="L483" s="13">
        <v>4902</v>
      </c>
      <c r="M483" s="13">
        <v>6300</v>
      </c>
      <c r="N483" s="13">
        <v>5043</v>
      </c>
      <c r="O483" s="5">
        <f t="shared" si="19"/>
        <v>9.8733609772498038E-2</v>
      </c>
      <c r="P483" s="5">
        <f t="shared" si="20"/>
        <v>0.15699792612521721</v>
      </c>
      <c r="W483" s="20">
        <v>0.57999999999999996</v>
      </c>
    </row>
    <row r="484" spans="1:23">
      <c r="A484" s="29">
        <v>82</v>
      </c>
      <c r="B484" s="29">
        <v>127.49520545690601</v>
      </c>
      <c r="C484" s="29">
        <v>37.198810114226397</v>
      </c>
      <c r="D484" s="12">
        <v>44849</v>
      </c>
      <c r="E484" s="7">
        <v>44853</v>
      </c>
      <c r="F484" s="13">
        <v>2709</v>
      </c>
      <c r="G484" s="13">
        <v>3399</v>
      </c>
      <c r="H484" s="13">
        <v>3944</v>
      </c>
      <c r="I484" s="13">
        <v>4472</v>
      </c>
      <c r="J484" s="13">
        <v>4721</v>
      </c>
      <c r="K484" s="13">
        <v>4867</v>
      </c>
      <c r="L484" s="13">
        <v>5040</v>
      </c>
      <c r="M484" s="13">
        <v>6081</v>
      </c>
      <c r="N484" s="13">
        <v>5074</v>
      </c>
      <c r="O484" s="5">
        <f t="shared" si="19"/>
        <v>0.1219946571682992</v>
      </c>
      <c r="P484" s="5">
        <f t="shared" si="20"/>
        <v>0.12805221109485765</v>
      </c>
      <c r="W484" s="20">
        <v>0.57999999999999996</v>
      </c>
    </row>
    <row r="485" spans="1:23">
      <c r="A485" s="29">
        <v>82</v>
      </c>
      <c r="B485" s="29">
        <v>127.49520545690601</v>
      </c>
      <c r="C485" s="29">
        <v>37.198810114226397</v>
      </c>
      <c r="D485" s="12">
        <v>44849</v>
      </c>
      <c r="E485" s="7">
        <v>44858</v>
      </c>
      <c r="F485" s="13">
        <v>2734</v>
      </c>
      <c r="G485" s="13">
        <v>3379</v>
      </c>
      <c r="H485" s="13">
        <v>3854</v>
      </c>
      <c r="I485" s="13">
        <v>4334</v>
      </c>
      <c r="J485" s="13">
        <v>4544</v>
      </c>
      <c r="K485" s="13">
        <v>4598</v>
      </c>
      <c r="L485" s="13">
        <v>4628</v>
      </c>
      <c r="M485" s="13">
        <v>5680</v>
      </c>
      <c r="N485" s="13">
        <v>4361</v>
      </c>
      <c r="O485" s="5">
        <f t="shared" si="19"/>
        <v>9.1252063192643243E-2</v>
      </c>
      <c r="P485" s="5">
        <f t="shared" si="20"/>
        <v>0.12855113636363635</v>
      </c>
      <c r="W485" s="20">
        <v>0.57999999999999996</v>
      </c>
    </row>
    <row r="486" spans="1:23">
      <c r="A486" s="29">
        <v>82</v>
      </c>
      <c r="B486" s="29">
        <v>127.49520545690601</v>
      </c>
      <c r="C486" s="29">
        <v>37.198810114226397</v>
      </c>
      <c r="D486" s="12">
        <v>44849</v>
      </c>
      <c r="E486" s="7">
        <v>44863</v>
      </c>
      <c r="F486" s="13">
        <v>2733</v>
      </c>
      <c r="G486" s="13">
        <v>3382</v>
      </c>
      <c r="H486" s="13">
        <v>3844</v>
      </c>
      <c r="I486" s="13">
        <v>4453</v>
      </c>
      <c r="J486" s="13">
        <v>4679</v>
      </c>
      <c r="K486" s="13">
        <v>4823</v>
      </c>
      <c r="L486" s="13">
        <v>4993</v>
      </c>
      <c r="M486" s="13">
        <v>6202</v>
      </c>
      <c r="N486" s="13">
        <v>5242</v>
      </c>
      <c r="O486" s="5">
        <f t="shared" si="19"/>
        <v>0.13002150050922259</v>
      </c>
      <c r="P486" s="5">
        <f t="shared" si="20"/>
        <v>0.13054242628854379</v>
      </c>
      <c r="W486" s="20">
        <v>0.57999999999999996</v>
      </c>
    </row>
    <row r="487" spans="1:23">
      <c r="A487" s="29">
        <v>82</v>
      </c>
      <c r="B487" s="29">
        <v>127.49520545690601</v>
      </c>
      <c r="C487" s="29">
        <v>37.198810114226397</v>
      </c>
      <c r="D487" s="12">
        <v>44849</v>
      </c>
      <c r="E487" s="7">
        <v>44723</v>
      </c>
      <c r="F487" s="13">
        <v>1866</v>
      </c>
      <c r="G487" s="13">
        <v>2235</v>
      </c>
      <c r="H487" s="13">
        <v>2262</v>
      </c>
      <c r="I487" s="13">
        <v>2793</v>
      </c>
      <c r="J487" s="13">
        <v>4430</v>
      </c>
      <c r="K487" s="13">
        <v>5023</v>
      </c>
      <c r="L487" s="13">
        <v>5115</v>
      </c>
      <c r="M487" s="13">
        <v>4018</v>
      </c>
      <c r="N487" s="13">
        <v>3111</v>
      </c>
      <c r="O487" s="5">
        <f t="shared" si="19"/>
        <v>0.38674257828385522</v>
      </c>
      <c r="P487" s="5">
        <f t="shared" si="20"/>
        <v>-5.2861775130080689E-2</v>
      </c>
      <c r="W487" s="20">
        <v>0.57999999999999996</v>
      </c>
    </row>
    <row r="488" spans="1:23">
      <c r="A488" s="29">
        <v>83</v>
      </c>
      <c r="B488" s="29">
        <v>127.495801543094</v>
      </c>
      <c r="C488" s="29">
        <v>37.198081885773597</v>
      </c>
      <c r="D488" s="12">
        <v>44849</v>
      </c>
      <c r="E488" s="7">
        <v>44713</v>
      </c>
      <c r="F488" s="13">
        <v>2260</v>
      </c>
      <c r="G488" s="13">
        <v>2693</v>
      </c>
      <c r="H488" s="13">
        <v>2951</v>
      </c>
      <c r="I488" s="13">
        <v>3374</v>
      </c>
      <c r="J488" s="13">
        <v>4231</v>
      </c>
      <c r="K488" s="13">
        <v>4532</v>
      </c>
      <c r="L488" s="13">
        <v>4466</v>
      </c>
      <c r="M488" s="13">
        <v>4506</v>
      </c>
      <c r="N488" s="13">
        <v>3607</v>
      </c>
      <c r="O488" s="5">
        <f t="shared" si="19"/>
        <v>0.20426048267493596</v>
      </c>
      <c r="P488" s="5">
        <f t="shared" si="20"/>
        <v>5.1540576746809563E-2</v>
      </c>
      <c r="W488" s="20">
        <v>0.23</v>
      </c>
    </row>
    <row r="489" spans="1:23">
      <c r="A489" s="29">
        <v>83</v>
      </c>
      <c r="B489" s="29">
        <v>127.495801543094</v>
      </c>
      <c r="C489" s="29">
        <v>37.198081885773597</v>
      </c>
      <c r="D489" s="12">
        <v>44849</v>
      </c>
      <c r="E489" s="7">
        <v>44828</v>
      </c>
      <c r="F489" s="13">
        <v>2786</v>
      </c>
      <c r="G489" s="13">
        <v>3622</v>
      </c>
      <c r="H489" s="13">
        <v>4448</v>
      </c>
      <c r="I489" s="13">
        <v>4884</v>
      </c>
      <c r="J489" s="13">
        <v>5074</v>
      </c>
      <c r="K489" s="13">
        <v>5191</v>
      </c>
      <c r="L489" s="13">
        <v>5263</v>
      </c>
      <c r="M489" s="13">
        <v>6747</v>
      </c>
      <c r="N489" s="13">
        <v>5192</v>
      </c>
      <c r="O489" s="5">
        <f t="shared" si="19"/>
        <v>8.3925445371228508E-2</v>
      </c>
      <c r="P489" s="5">
        <f t="shared" si="20"/>
        <v>0.16347952608605279</v>
      </c>
      <c r="W489" s="20">
        <v>0.23</v>
      </c>
    </row>
    <row r="490" spans="1:23">
      <c r="A490" s="29">
        <v>83</v>
      </c>
      <c r="B490" s="29">
        <v>127.495801543094</v>
      </c>
      <c r="C490" s="29">
        <v>37.198081885773597</v>
      </c>
      <c r="D490" s="12">
        <v>44849</v>
      </c>
      <c r="E490" s="7">
        <v>44853</v>
      </c>
      <c r="F490" s="13">
        <v>2806</v>
      </c>
      <c r="G490" s="13">
        <v>3598</v>
      </c>
      <c r="H490" s="13">
        <v>4124</v>
      </c>
      <c r="I490" s="13">
        <v>4617</v>
      </c>
      <c r="J490" s="13">
        <v>4859</v>
      </c>
      <c r="K490" s="13">
        <v>4949</v>
      </c>
      <c r="L490" s="13">
        <v>5085</v>
      </c>
      <c r="M490" s="13">
        <v>6122</v>
      </c>
      <c r="N490" s="13">
        <v>5003</v>
      </c>
      <c r="O490" s="5">
        <f t="shared" si="19"/>
        <v>0.10435443587794549</v>
      </c>
      <c r="P490" s="5">
        <f t="shared" si="20"/>
        <v>0.12984506809284888</v>
      </c>
      <c r="W490" s="20">
        <v>0.23</v>
      </c>
    </row>
    <row r="491" spans="1:23">
      <c r="A491" s="29">
        <v>83</v>
      </c>
      <c r="B491" s="29">
        <v>127.495801543094</v>
      </c>
      <c r="C491" s="29">
        <v>37.198081885773597</v>
      </c>
      <c r="D491" s="12">
        <v>44849</v>
      </c>
      <c r="E491" s="7">
        <v>44858</v>
      </c>
      <c r="F491" s="13">
        <v>3031</v>
      </c>
      <c r="G491" s="13">
        <v>3932</v>
      </c>
      <c r="H491" s="13">
        <v>4562</v>
      </c>
      <c r="I491" s="13">
        <v>5206</v>
      </c>
      <c r="J491" s="13">
        <v>5463</v>
      </c>
      <c r="K491" s="13">
        <v>5633</v>
      </c>
      <c r="L491" s="13">
        <v>5736</v>
      </c>
      <c r="M491" s="13">
        <v>6972</v>
      </c>
      <c r="N491" s="13">
        <v>5444</v>
      </c>
      <c r="O491" s="5">
        <f t="shared" si="19"/>
        <v>0.11400271897455817</v>
      </c>
      <c r="P491" s="5">
        <f t="shared" si="20"/>
        <v>0.1362987044973154</v>
      </c>
      <c r="W491" s="20">
        <v>0.23</v>
      </c>
    </row>
    <row r="492" spans="1:23">
      <c r="A492" s="29">
        <v>83</v>
      </c>
      <c r="B492" s="29">
        <v>127.495801543094</v>
      </c>
      <c r="C492" s="29">
        <v>37.198081885773597</v>
      </c>
      <c r="D492" s="12">
        <v>44849</v>
      </c>
      <c r="E492" s="7">
        <v>44863</v>
      </c>
      <c r="F492" s="13">
        <v>2809</v>
      </c>
      <c r="G492" s="13">
        <v>3521</v>
      </c>
      <c r="H492" s="13">
        <v>3988</v>
      </c>
      <c r="I492" s="13">
        <v>4537</v>
      </c>
      <c r="J492" s="13">
        <v>4739</v>
      </c>
      <c r="K492" s="13">
        <v>4902</v>
      </c>
      <c r="L492" s="13">
        <v>4996</v>
      </c>
      <c r="M492" s="13">
        <v>6245</v>
      </c>
      <c r="N492" s="13">
        <v>5135</v>
      </c>
      <c r="O492" s="5">
        <f t="shared" si="19"/>
        <v>0.11219946571682991</v>
      </c>
      <c r="P492" s="5">
        <f t="shared" si="20"/>
        <v>0.13460472336179177</v>
      </c>
      <c r="W492" s="20">
        <v>0.23</v>
      </c>
    </row>
    <row r="493" spans="1:23">
      <c r="A493" s="29">
        <v>83</v>
      </c>
      <c r="B493" s="29">
        <v>127.495801543094</v>
      </c>
      <c r="C493" s="29">
        <v>37.198081885773597</v>
      </c>
      <c r="D493" s="12">
        <v>44849</v>
      </c>
      <c r="E493" s="7">
        <v>44723</v>
      </c>
      <c r="F493" s="13">
        <v>2051</v>
      </c>
      <c r="G493" s="13">
        <v>2470</v>
      </c>
      <c r="H493" s="13">
        <v>2612</v>
      </c>
      <c r="I493" s="13">
        <v>3174</v>
      </c>
      <c r="J493" s="13">
        <v>4433</v>
      </c>
      <c r="K493" s="13">
        <v>4789</v>
      </c>
      <c r="L493" s="13">
        <v>4815</v>
      </c>
      <c r="M493" s="13">
        <v>4322</v>
      </c>
      <c r="N493" s="13">
        <v>3389</v>
      </c>
      <c r="O493" s="5">
        <f t="shared" si="19"/>
        <v>0.2966204389390063</v>
      </c>
      <c r="P493" s="5">
        <f t="shared" si="20"/>
        <v>4.9275362318840577E-3</v>
      </c>
      <c r="W493" s="20">
        <v>0.23</v>
      </c>
    </row>
    <row r="494" spans="1:23">
      <c r="A494" s="29">
        <v>84</v>
      </c>
      <c r="B494" s="29">
        <v>127.495504771547</v>
      </c>
      <c r="C494" s="29">
        <v>37.197545428867897</v>
      </c>
      <c r="D494" s="12">
        <v>44849</v>
      </c>
      <c r="E494" s="7">
        <v>44713</v>
      </c>
      <c r="F494" s="13">
        <v>2112</v>
      </c>
      <c r="G494" s="13">
        <v>2527</v>
      </c>
      <c r="H494" s="13">
        <v>2756</v>
      </c>
      <c r="I494" s="13">
        <v>3152</v>
      </c>
      <c r="J494" s="13">
        <v>4041</v>
      </c>
      <c r="K494" s="13">
        <v>4313</v>
      </c>
      <c r="L494" s="13">
        <v>4399</v>
      </c>
      <c r="M494" s="13">
        <v>4230</v>
      </c>
      <c r="N494" s="13">
        <v>3330</v>
      </c>
      <c r="O494" s="5">
        <f t="shared" si="19"/>
        <v>0.22962962962962963</v>
      </c>
      <c r="P494" s="5">
        <f t="shared" si="20"/>
        <v>3.5193005853152555E-2</v>
      </c>
      <c r="W494" s="20">
        <v>0.18</v>
      </c>
    </row>
    <row r="495" spans="1:23">
      <c r="A495" s="14">
        <v>84</v>
      </c>
      <c r="B495" s="14">
        <v>127.495504771547</v>
      </c>
      <c r="C495" s="14">
        <v>37.197545428867897</v>
      </c>
      <c r="D495" s="12">
        <v>44849</v>
      </c>
      <c r="E495" s="7">
        <v>44828</v>
      </c>
      <c r="F495" s="13">
        <v>2577</v>
      </c>
      <c r="G495" s="13">
        <v>3355</v>
      </c>
      <c r="H495" s="13">
        <v>4230</v>
      </c>
      <c r="I495" s="13">
        <v>4619</v>
      </c>
      <c r="J495" s="13">
        <v>4872</v>
      </c>
      <c r="K495" s="13">
        <v>4999</v>
      </c>
      <c r="L495" s="13">
        <v>5060</v>
      </c>
      <c r="M495" s="13">
        <v>6378</v>
      </c>
      <c r="N495" s="13">
        <v>4821</v>
      </c>
      <c r="O495" s="5">
        <f t="shared" si="19"/>
        <v>8.9343379978471471E-2</v>
      </c>
      <c r="P495" s="5">
        <f t="shared" si="20"/>
        <v>0.16283913400931763</v>
      </c>
      <c r="W495" s="20">
        <v>0.18</v>
      </c>
    </row>
    <row r="496" spans="1:23">
      <c r="A496" s="14">
        <v>84</v>
      </c>
      <c r="B496" s="14">
        <v>127.495504771547</v>
      </c>
      <c r="C496" s="14">
        <v>37.197545428867897</v>
      </c>
      <c r="D496" s="12">
        <v>44849</v>
      </c>
      <c r="E496" s="7">
        <v>44853</v>
      </c>
      <c r="F496" s="13">
        <v>2812</v>
      </c>
      <c r="G496" s="13">
        <v>3531</v>
      </c>
      <c r="H496" s="13">
        <v>4203</v>
      </c>
      <c r="I496" s="13">
        <v>4719</v>
      </c>
      <c r="J496" s="13">
        <v>4869</v>
      </c>
      <c r="K496" s="13">
        <v>5024</v>
      </c>
      <c r="L496" s="13">
        <v>5161</v>
      </c>
      <c r="M496" s="13">
        <v>6378</v>
      </c>
      <c r="N496" s="13">
        <v>5272</v>
      </c>
      <c r="O496" s="5">
        <f t="shared" si="19"/>
        <v>0.10230670653566852</v>
      </c>
      <c r="P496" s="5">
        <f t="shared" si="20"/>
        <v>0.14056268190147678</v>
      </c>
      <c r="W496" s="20">
        <v>0.18</v>
      </c>
    </row>
    <row r="497" spans="1:23">
      <c r="A497" s="14">
        <v>84</v>
      </c>
      <c r="B497" s="14">
        <v>127.495504771547</v>
      </c>
      <c r="C497" s="14">
        <v>37.197545428867897</v>
      </c>
      <c r="D497" s="12">
        <v>44849</v>
      </c>
      <c r="E497" s="7">
        <v>44858</v>
      </c>
      <c r="F497" s="13">
        <v>2786</v>
      </c>
      <c r="G497" s="13">
        <v>3660</v>
      </c>
      <c r="H497" s="13">
        <v>4452</v>
      </c>
      <c r="I497" s="13">
        <v>5109</v>
      </c>
      <c r="J497" s="13">
        <v>5359</v>
      </c>
      <c r="K497" s="13">
        <v>5440</v>
      </c>
      <c r="L497" s="13">
        <v>5583</v>
      </c>
      <c r="M497" s="13">
        <v>6953</v>
      </c>
      <c r="N497" s="13">
        <v>5479</v>
      </c>
      <c r="O497" s="5">
        <f t="shared" si="19"/>
        <v>0.11270553064275038</v>
      </c>
      <c r="P497" s="5">
        <f t="shared" si="20"/>
        <v>0.15353494487711136</v>
      </c>
      <c r="W497" s="20">
        <v>0.18</v>
      </c>
    </row>
    <row r="498" spans="1:23">
      <c r="A498" s="14">
        <v>84</v>
      </c>
      <c r="B498" s="14">
        <v>127.495504771547</v>
      </c>
      <c r="C498" s="14">
        <v>37.197545428867897</v>
      </c>
      <c r="D498" s="12">
        <v>44849</v>
      </c>
      <c r="E498" s="7">
        <v>44863</v>
      </c>
      <c r="F498" s="13">
        <v>2805</v>
      </c>
      <c r="G498" s="13">
        <v>3490</v>
      </c>
      <c r="H498" s="13">
        <v>4064</v>
      </c>
      <c r="I498" s="13">
        <v>4606</v>
      </c>
      <c r="J498" s="13">
        <v>4740</v>
      </c>
      <c r="K498" s="13">
        <v>4915</v>
      </c>
      <c r="L498" s="13">
        <v>5028</v>
      </c>
      <c r="M498" s="13">
        <v>6489</v>
      </c>
      <c r="N498" s="13">
        <v>5420</v>
      </c>
      <c r="O498" s="5">
        <f t="shared" si="19"/>
        <v>0.10602727672679278</v>
      </c>
      <c r="P498" s="5">
        <f t="shared" si="20"/>
        <v>0.14793864897204395</v>
      </c>
      <c r="W498" s="20">
        <v>0.18</v>
      </c>
    </row>
    <row r="499" spans="1:23">
      <c r="A499" s="14">
        <v>84</v>
      </c>
      <c r="B499" s="14">
        <v>127.495504771547</v>
      </c>
      <c r="C499" s="14">
        <v>37.197545428867897</v>
      </c>
      <c r="D499" s="12">
        <v>44849</v>
      </c>
      <c r="E499" s="7">
        <v>44723</v>
      </c>
      <c r="F499" s="13">
        <v>1903</v>
      </c>
      <c r="G499" s="13">
        <v>2255</v>
      </c>
      <c r="H499" s="13">
        <v>2341</v>
      </c>
      <c r="I499" s="13">
        <v>2850</v>
      </c>
      <c r="J499" s="13">
        <v>4218</v>
      </c>
      <c r="K499" s="13">
        <v>4654</v>
      </c>
      <c r="L499" s="13">
        <v>4694</v>
      </c>
      <c r="M499" s="13">
        <v>3966</v>
      </c>
      <c r="N499" s="13">
        <v>3074</v>
      </c>
      <c r="O499" s="5">
        <f t="shared" si="19"/>
        <v>0.33447050461975836</v>
      </c>
      <c r="P499" s="5">
        <f t="shared" si="20"/>
        <v>-2.2473651580905144E-2</v>
      </c>
      <c r="W499" s="20">
        <v>0.18</v>
      </c>
    </row>
    <row r="500" spans="1:23">
      <c r="A500" s="14">
        <v>85</v>
      </c>
      <c r="B500" s="14">
        <v>127.494616629283</v>
      </c>
      <c r="C500" s="14">
        <v>37.1973231142264</v>
      </c>
      <c r="D500" s="12">
        <v>44849</v>
      </c>
      <c r="E500" s="7">
        <v>44713</v>
      </c>
      <c r="F500" s="13">
        <v>2129</v>
      </c>
      <c r="G500" s="13">
        <v>2533</v>
      </c>
      <c r="H500" s="13">
        <v>2769</v>
      </c>
      <c r="I500" s="13">
        <v>3306</v>
      </c>
      <c r="J500" s="13">
        <v>4421</v>
      </c>
      <c r="K500" s="13">
        <v>4706</v>
      </c>
      <c r="L500" s="13">
        <v>4809</v>
      </c>
      <c r="M500" s="13">
        <v>4357</v>
      </c>
      <c r="N500" s="13">
        <v>3532</v>
      </c>
      <c r="O500" s="5">
        <f t="shared" si="19"/>
        <v>0.26920031670625494</v>
      </c>
      <c r="P500" s="5">
        <f t="shared" si="20"/>
        <v>1.3367463026166098E-2</v>
      </c>
      <c r="W500" s="20">
        <v>0.68</v>
      </c>
    </row>
    <row r="501" spans="1:23">
      <c r="A501" s="14">
        <v>85</v>
      </c>
      <c r="B501" s="14">
        <v>127.494616629283</v>
      </c>
      <c r="C501" s="14">
        <v>37.1973231142264</v>
      </c>
      <c r="D501" s="12">
        <v>44849</v>
      </c>
      <c r="E501" s="7">
        <v>44828</v>
      </c>
      <c r="F501" s="13">
        <v>2430</v>
      </c>
      <c r="G501" s="13">
        <v>3040</v>
      </c>
      <c r="H501" s="13">
        <v>3713</v>
      </c>
      <c r="I501" s="13">
        <v>4233</v>
      </c>
      <c r="J501" s="13">
        <v>4414</v>
      </c>
      <c r="K501" s="13">
        <v>4566</v>
      </c>
      <c r="L501" s="13">
        <v>4820</v>
      </c>
      <c r="M501" s="13">
        <v>5961</v>
      </c>
      <c r="N501" s="13">
        <v>4863</v>
      </c>
      <c r="O501" s="5">
        <f t="shared" si="19"/>
        <v>0.12973163014180242</v>
      </c>
      <c r="P501" s="5">
        <f t="shared" si="20"/>
        <v>0.14322855116993619</v>
      </c>
      <c r="W501" s="20">
        <v>0.68</v>
      </c>
    </row>
    <row r="502" spans="1:23">
      <c r="A502" s="14">
        <v>85</v>
      </c>
      <c r="B502" s="14">
        <v>127.494616629283</v>
      </c>
      <c r="C502" s="14">
        <v>37.1973231142264</v>
      </c>
      <c r="D502" s="12">
        <v>44849</v>
      </c>
      <c r="E502" s="7">
        <v>44853</v>
      </c>
      <c r="F502" s="13">
        <v>2361</v>
      </c>
      <c r="G502" s="13">
        <v>2961</v>
      </c>
      <c r="H502" s="13">
        <v>3444</v>
      </c>
      <c r="I502" s="13">
        <v>3973</v>
      </c>
      <c r="J502" s="13">
        <v>4178</v>
      </c>
      <c r="K502" s="13">
        <v>4420</v>
      </c>
      <c r="L502" s="13">
        <v>4572</v>
      </c>
      <c r="M502" s="13">
        <v>5539</v>
      </c>
      <c r="N502" s="13">
        <v>4569</v>
      </c>
      <c r="O502" s="5">
        <f t="shared" si="19"/>
        <v>0.1407185628742515</v>
      </c>
      <c r="P502" s="5">
        <f t="shared" si="20"/>
        <v>0.12880120633324957</v>
      </c>
      <c r="W502" s="20">
        <v>0.68</v>
      </c>
    </row>
    <row r="503" spans="1:23">
      <c r="A503" s="14">
        <v>85</v>
      </c>
      <c r="B503" s="14">
        <v>127.494616629283</v>
      </c>
      <c r="C503" s="14">
        <v>37.1973231142264</v>
      </c>
      <c r="D503" s="12">
        <v>44849</v>
      </c>
      <c r="E503" s="7">
        <v>44858</v>
      </c>
      <c r="F503" s="13">
        <v>2299</v>
      </c>
      <c r="G503" s="13">
        <v>3005</v>
      </c>
      <c r="H503" s="13">
        <v>3472</v>
      </c>
      <c r="I503" s="13">
        <v>4132</v>
      </c>
      <c r="J503" s="13">
        <v>4406</v>
      </c>
      <c r="K503" s="13">
        <v>4671</v>
      </c>
      <c r="L503" s="13">
        <v>4884</v>
      </c>
      <c r="M503" s="13">
        <v>5914</v>
      </c>
      <c r="N503" s="13">
        <v>4693</v>
      </c>
      <c r="O503" s="5">
        <f t="shared" si="19"/>
        <v>0.16898037338439445</v>
      </c>
      <c r="P503" s="5">
        <f t="shared" si="20"/>
        <v>0.13295914056370331</v>
      </c>
      <c r="W503" s="20">
        <v>0.68</v>
      </c>
    </row>
    <row r="504" spans="1:23">
      <c r="A504" s="14">
        <v>85</v>
      </c>
      <c r="B504" s="14">
        <v>127.494616629283</v>
      </c>
      <c r="C504" s="14">
        <v>37.1973231142264</v>
      </c>
      <c r="D504" s="12">
        <v>44849</v>
      </c>
      <c r="E504" s="7">
        <v>44863</v>
      </c>
      <c r="F504" s="13">
        <v>2521</v>
      </c>
      <c r="G504" s="13">
        <v>3053</v>
      </c>
      <c r="H504" s="13">
        <v>3539</v>
      </c>
      <c r="I504" s="13">
        <v>4106</v>
      </c>
      <c r="J504" s="13">
        <v>4455</v>
      </c>
      <c r="K504" s="13">
        <v>4482</v>
      </c>
      <c r="L504" s="13">
        <v>4763</v>
      </c>
      <c r="M504" s="13">
        <v>5856</v>
      </c>
      <c r="N504" s="13">
        <v>4902</v>
      </c>
      <c r="O504" s="5">
        <f t="shared" si="19"/>
        <v>0.14743435316791134</v>
      </c>
      <c r="P504" s="5">
        <f t="shared" si="20"/>
        <v>0.12656634090772828</v>
      </c>
      <c r="W504" s="20">
        <v>0.68</v>
      </c>
    </row>
    <row r="505" spans="1:23">
      <c r="A505" s="14">
        <v>85</v>
      </c>
      <c r="B505" s="14">
        <v>127.494616629283</v>
      </c>
      <c r="C505" s="14">
        <v>37.1973231142264</v>
      </c>
      <c r="D505" s="12">
        <v>44849</v>
      </c>
      <c r="E505" s="7">
        <v>44723</v>
      </c>
      <c r="F505" s="13">
        <v>2016</v>
      </c>
      <c r="G505" s="13">
        <v>2411</v>
      </c>
      <c r="H505" s="13">
        <v>2516</v>
      </c>
      <c r="I505" s="13">
        <v>3138</v>
      </c>
      <c r="J505" s="13">
        <v>4580</v>
      </c>
      <c r="K505" s="13">
        <v>5022</v>
      </c>
      <c r="L505" s="13">
        <v>5024</v>
      </c>
      <c r="M505" s="13">
        <v>4243</v>
      </c>
      <c r="N505" s="13">
        <v>3409</v>
      </c>
      <c r="O505" s="5">
        <f t="shared" si="19"/>
        <v>0.33262599469496024</v>
      </c>
      <c r="P505" s="5">
        <f t="shared" si="20"/>
        <v>-2.0363794477860714E-2</v>
      </c>
      <c r="W505" s="20">
        <v>0.68</v>
      </c>
    </row>
    <row r="506" spans="1:23">
      <c r="A506" s="14">
        <v>86</v>
      </c>
      <c r="B506" s="14">
        <v>127.494184685359</v>
      </c>
      <c r="C506" s="14">
        <v>37.197656342679302</v>
      </c>
      <c r="D506" s="12">
        <v>44849</v>
      </c>
      <c r="E506" s="7">
        <v>44713</v>
      </c>
      <c r="F506" s="13">
        <v>2146</v>
      </c>
      <c r="G506" s="13">
        <v>2543</v>
      </c>
      <c r="H506" s="13">
        <v>2756</v>
      </c>
      <c r="I506" s="13">
        <v>3092</v>
      </c>
      <c r="J506" s="13">
        <v>3885</v>
      </c>
      <c r="K506" s="13">
        <v>4101</v>
      </c>
      <c r="L506" s="13">
        <v>4198</v>
      </c>
      <c r="M506" s="13">
        <v>4142</v>
      </c>
      <c r="N506" s="13">
        <v>3349</v>
      </c>
      <c r="O506" s="5">
        <f t="shared" si="19"/>
        <v>0.20736266896750072</v>
      </c>
      <c r="P506" s="5">
        <f t="shared" si="20"/>
        <v>4.1836580576952123E-2</v>
      </c>
      <c r="W506" s="20">
        <v>0.21</v>
      </c>
    </row>
    <row r="507" spans="1:23">
      <c r="A507" s="14">
        <v>86</v>
      </c>
      <c r="B507" s="14">
        <v>127.494184685359</v>
      </c>
      <c r="C507" s="14">
        <v>37.197656342679302</v>
      </c>
      <c r="D507" s="12">
        <v>44849</v>
      </c>
      <c r="E507" s="7">
        <v>44828</v>
      </c>
      <c r="F507" s="13">
        <v>2595</v>
      </c>
      <c r="G507" s="13">
        <v>3280</v>
      </c>
      <c r="H507" s="13">
        <v>4009</v>
      </c>
      <c r="I507" s="13">
        <v>4416</v>
      </c>
      <c r="J507" s="13">
        <v>4601</v>
      </c>
      <c r="K507" s="13">
        <v>4695</v>
      </c>
      <c r="L507" s="13">
        <v>4896</v>
      </c>
      <c r="M507" s="13">
        <v>6167</v>
      </c>
      <c r="N507" s="13">
        <v>4632</v>
      </c>
      <c r="O507" s="5">
        <f t="shared" si="19"/>
        <v>9.9606962380685005E-2</v>
      </c>
      <c r="P507" s="5">
        <f t="shared" si="20"/>
        <v>0.15197826456104602</v>
      </c>
      <c r="W507" s="20">
        <v>0.21</v>
      </c>
    </row>
    <row r="508" spans="1:23">
      <c r="A508" s="14">
        <v>86</v>
      </c>
      <c r="B508" s="14">
        <v>127.494184685359</v>
      </c>
      <c r="C508" s="14">
        <v>37.197656342679302</v>
      </c>
      <c r="D508" s="12">
        <v>44849</v>
      </c>
      <c r="E508" s="7">
        <v>44853</v>
      </c>
      <c r="F508" s="13">
        <v>2776</v>
      </c>
      <c r="G508" s="13">
        <v>3518</v>
      </c>
      <c r="H508" s="13">
        <v>4029</v>
      </c>
      <c r="I508" s="13">
        <v>4542</v>
      </c>
      <c r="J508" s="13">
        <v>4765</v>
      </c>
      <c r="K508" s="13">
        <v>4891</v>
      </c>
      <c r="L508" s="13">
        <v>5017</v>
      </c>
      <c r="M508" s="13">
        <v>5996</v>
      </c>
      <c r="N508" s="13">
        <v>4866</v>
      </c>
      <c r="O508" s="5">
        <f t="shared" si="19"/>
        <v>0.10921954455007739</v>
      </c>
      <c r="P508" s="5">
        <f t="shared" si="20"/>
        <v>0.12526658435290156</v>
      </c>
      <c r="W508" s="20">
        <v>0.21</v>
      </c>
    </row>
    <row r="509" spans="1:23">
      <c r="A509" s="14">
        <v>86</v>
      </c>
      <c r="B509" s="14">
        <v>127.494184685359</v>
      </c>
      <c r="C509" s="14">
        <v>37.197656342679302</v>
      </c>
      <c r="D509" s="12">
        <v>44849</v>
      </c>
      <c r="E509" s="7">
        <v>44858</v>
      </c>
      <c r="F509" s="13">
        <v>2744</v>
      </c>
      <c r="G509" s="13">
        <v>3573</v>
      </c>
      <c r="H509" s="13">
        <v>4064</v>
      </c>
      <c r="I509" s="13">
        <v>4762</v>
      </c>
      <c r="J509" s="13">
        <v>4930</v>
      </c>
      <c r="K509" s="13">
        <v>4997</v>
      </c>
      <c r="L509" s="13">
        <v>5252</v>
      </c>
      <c r="M509" s="13">
        <v>6246</v>
      </c>
      <c r="N509" s="13">
        <v>5006</v>
      </c>
      <c r="O509" s="5">
        <f t="shared" si="19"/>
        <v>0.12752254186346071</v>
      </c>
      <c r="P509" s="5">
        <f t="shared" si="20"/>
        <v>0.12640664263083143</v>
      </c>
      <c r="W509" s="20">
        <v>0.21</v>
      </c>
    </row>
    <row r="510" spans="1:23">
      <c r="A510" s="14">
        <v>86</v>
      </c>
      <c r="B510" s="14">
        <v>127.494184685359</v>
      </c>
      <c r="C510" s="14">
        <v>37.197656342679302</v>
      </c>
      <c r="D510" s="12">
        <v>44849</v>
      </c>
      <c r="E510" s="7">
        <v>44863</v>
      </c>
      <c r="F510" s="13">
        <v>2852</v>
      </c>
      <c r="G510" s="13">
        <v>3525</v>
      </c>
      <c r="H510" s="13">
        <v>3997</v>
      </c>
      <c r="I510" s="13">
        <v>4660</v>
      </c>
      <c r="J510" s="13">
        <v>4866</v>
      </c>
      <c r="K510" s="13">
        <v>4961</v>
      </c>
      <c r="L510" s="13">
        <v>5141</v>
      </c>
      <c r="M510" s="13">
        <v>6409</v>
      </c>
      <c r="N510" s="13">
        <v>5277</v>
      </c>
      <c r="O510" s="5">
        <f t="shared" si="19"/>
        <v>0.12519150798861894</v>
      </c>
      <c r="P510" s="5">
        <f t="shared" si="20"/>
        <v>0.13114843197999893</v>
      </c>
      <c r="W510" s="20">
        <v>0.21</v>
      </c>
    </row>
    <row r="511" spans="1:23">
      <c r="A511" s="14">
        <v>86</v>
      </c>
      <c r="B511" s="14">
        <v>127.494184685359</v>
      </c>
      <c r="C511" s="14">
        <v>37.197656342679302</v>
      </c>
      <c r="D511" s="12">
        <v>44849</v>
      </c>
      <c r="E511" s="7">
        <v>44723</v>
      </c>
      <c r="F511" s="13">
        <v>1993</v>
      </c>
      <c r="G511" s="13">
        <v>2362</v>
      </c>
      <c r="H511" s="13">
        <v>2461</v>
      </c>
      <c r="I511" s="13">
        <v>2854</v>
      </c>
      <c r="J511" s="13">
        <v>4020</v>
      </c>
      <c r="K511" s="13">
        <v>4450</v>
      </c>
      <c r="L511" s="13">
        <v>4422</v>
      </c>
      <c r="M511" s="13">
        <v>3992</v>
      </c>
      <c r="N511" s="13">
        <v>3095</v>
      </c>
      <c r="O511" s="5">
        <f t="shared" si="19"/>
        <v>0.28490483800668315</v>
      </c>
      <c r="P511" s="5">
        <f t="shared" si="20"/>
        <v>2.9530618588747282E-3</v>
      </c>
      <c r="W511" s="20">
        <v>0.21</v>
      </c>
    </row>
    <row r="512" spans="1:23">
      <c r="A512" s="14">
        <v>87</v>
      </c>
      <c r="B512" s="14">
        <v>127.49345099999999</v>
      </c>
      <c r="C512" s="14">
        <v>37.1975201142264</v>
      </c>
      <c r="D512" s="12">
        <v>44849</v>
      </c>
      <c r="E512" s="7">
        <v>44713</v>
      </c>
      <c r="F512" s="13">
        <v>1852</v>
      </c>
      <c r="G512" s="13">
        <v>2232</v>
      </c>
      <c r="H512" s="13">
        <v>2284</v>
      </c>
      <c r="I512" s="13">
        <v>2869</v>
      </c>
      <c r="J512" s="13">
        <v>4543</v>
      </c>
      <c r="K512" s="13">
        <v>4989</v>
      </c>
      <c r="L512" s="13">
        <v>5109</v>
      </c>
      <c r="M512" s="13">
        <v>4129</v>
      </c>
      <c r="N512" s="13">
        <v>3143</v>
      </c>
      <c r="O512" s="5">
        <f t="shared" si="19"/>
        <v>0.382118219937779</v>
      </c>
      <c r="P512" s="5">
        <f t="shared" si="20"/>
        <v>-4.097502617018095E-2</v>
      </c>
      <c r="W512" s="20">
        <v>0.87</v>
      </c>
    </row>
    <row r="513" spans="1:23">
      <c r="A513" s="14">
        <v>87</v>
      </c>
      <c r="B513" s="14">
        <v>127.49345099999999</v>
      </c>
      <c r="C513" s="14">
        <v>37.1975201142264</v>
      </c>
      <c r="D513" s="12">
        <v>44849</v>
      </c>
      <c r="E513" s="7">
        <v>44828</v>
      </c>
      <c r="F513" s="13">
        <v>2298</v>
      </c>
      <c r="G513" s="13">
        <v>2899</v>
      </c>
      <c r="H513" s="13">
        <v>3571</v>
      </c>
      <c r="I513" s="13">
        <v>3913</v>
      </c>
      <c r="J513" s="13">
        <v>4277</v>
      </c>
      <c r="K513" s="13">
        <v>4474</v>
      </c>
      <c r="L513" s="13">
        <v>4610</v>
      </c>
      <c r="M513" s="13">
        <v>5508</v>
      </c>
      <c r="N513" s="13">
        <v>4443</v>
      </c>
      <c r="O513" s="5">
        <f t="shared" si="19"/>
        <v>0.12700158904779366</v>
      </c>
      <c r="P513" s="5">
        <f t="shared" si="20"/>
        <v>0.13579783574154</v>
      </c>
      <c r="W513" s="20">
        <v>0.87</v>
      </c>
    </row>
    <row r="514" spans="1:23">
      <c r="A514" s="14">
        <v>87</v>
      </c>
      <c r="B514" s="14">
        <v>127.49345099999999</v>
      </c>
      <c r="C514" s="14">
        <v>37.1975201142264</v>
      </c>
      <c r="D514" s="12">
        <v>44849</v>
      </c>
      <c r="E514" s="7">
        <v>44853</v>
      </c>
      <c r="F514" s="13">
        <v>2355</v>
      </c>
      <c r="G514" s="13">
        <v>2954</v>
      </c>
      <c r="H514" s="13">
        <v>3417</v>
      </c>
      <c r="I514" s="13">
        <v>3901</v>
      </c>
      <c r="J514" s="13">
        <v>4272</v>
      </c>
      <c r="K514" s="13">
        <v>4455</v>
      </c>
      <c r="L514" s="13">
        <v>4711</v>
      </c>
      <c r="M514" s="13">
        <v>5383</v>
      </c>
      <c r="N514" s="13">
        <v>4273</v>
      </c>
      <c r="O514" s="5">
        <f t="shared" ref="O514:O553" si="21">(L514-H514)/(L514+H514)</f>
        <v>0.15920275590551181</v>
      </c>
      <c r="P514" s="5">
        <f t="shared" ref="P514:P553" si="22">((M514+H514)-(L514+F514))/((M514+H514)+(L514+F514))</f>
        <v>0.1092903063153914</v>
      </c>
      <c r="W514" s="20">
        <v>0.87</v>
      </c>
    </row>
    <row r="515" spans="1:23">
      <c r="A515" s="14">
        <v>87</v>
      </c>
      <c r="B515" s="14">
        <v>127.49345099999999</v>
      </c>
      <c r="C515" s="14">
        <v>37.1975201142264</v>
      </c>
      <c r="D515" s="12">
        <v>44849</v>
      </c>
      <c r="E515" s="7">
        <v>44858</v>
      </c>
      <c r="F515" s="13">
        <v>1383</v>
      </c>
      <c r="G515" s="13">
        <v>1549</v>
      </c>
      <c r="H515" s="13">
        <v>1570</v>
      </c>
      <c r="I515" s="13">
        <v>1687</v>
      </c>
      <c r="J515" s="13">
        <v>1741</v>
      </c>
      <c r="K515" s="13">
        <v>1768</v>
      </c>
      <c r="L515" s="13">
        <v>1799</v>
      </c>
      <c r="M515" s="13">
        <v>1704</v>
      </c>
      <c r="N515" s="13">
        <v>1506</v>
      </c>
      <c r="O515" s="5">
        <f t="shared" si="21"/>
        <v>6.7972692193529236E-2</v>
      </c>
      <c r="P515" s="5">
        <f t="shared" si="22"/>
        <v>1.4250309789343246E-2</v>
      </c>
      <c r="W515" s="20">
        <v>0.87</v>
      </c>
    </row>
    <row r="516" spans="1:23">
      <c r="A516" s="14">
        <v>87</v>
      </c>
      <c r="B516" s="14">
        <v>127.49345099999999</v>
      </c>
      <c r="C516" s="14">
        <v>37.1975201142264</v>
      </c>
      <c r="D516" s="12">
        <v>44849</v>
      </c>
      <c r="E516" s="7">
        <v>44863</v>
      </c>
      <c r="F516" s="13">
        <v>2402</v>
      </c>
      <c r="G516" s="13">
        <v>2972</v>
      </c>
      <c r="H516" s="13">
        <v>3409</v>
      </c>
      <c r="I516" s="13">
        <v>3933</v>
      </c>
      <c r="J516" s="13">
        <v>4237</v>
      </c>
      <c r="K516" s="13">
        <v>4477</v>
      </c>
      <c r="L516" s="13">
        <v>4625</v>
      </c>
      <c r="M516" s="13">
        <v>5688</v>
      </c>
      <c r="N516" s="13">
        <v>4737</v>
      </c>
      <c r="O516" s="5">
        <f t="shared" si="21"/>
        <v>0.15135673388100573</v>
      </c>
      <c r="P516" s="5">
        <f t="shared" si="22"/>
        <v>0.12838005457702803</v>
      </c>
      <c r="W516" s="20">
        <v>0.87</v>
      </c>
    </row>
    <row r="517" spans="1:23">
      <c r="A517" s="14">
        <v>87</v>
      </c>
      <c r="B517" s="14">
        <v>127.49345099999999</v>
      </c>
      <c r="C517" s="14">
        <v>37.1975201142264</v>
      </c>
      <c r="D517" s="12">
        <v>44849</v>
      </c>
      <c r="E517" s="7">
        <v>44723</v>
      </c>
      <c r="F517" s="13">
        <v>1685</v>
      </c>
      <c r="G517" s="13">
        <v>2056</v>
      </c>
      <c r="H517" s="13">
        <v>2029</v>
      </c>
      <c r="I517" s="13">
        <v>2668</v>
      </c>
      <c r="J517" s="13">
        <v>4805</v>
      </c>
      <c r="K517" s="13">
        <v>5529</v>
      </c>
      <c r="L517" s="13">
        <v>5655</v>
      </c>
      <c r="M517" s="13">
        <v>4116</v>
      </c>
      <c r="N517" s="13">
        <v>2993</v>
      </c>
      <c r="O517" s="5">
        <f t="shared" si="21"/>
        <v>0.47188964081207702</v>
      </c>
      <c r="P517" s="5">
        <f t="shared" si="22"/>
        <v>-8.8616981831664818E-2</v>
      </c>
      <c r="W517" s="20">
        <v>0.87</v>
      </c>
    </row>
    <row r="518" spans="1:23">
      <c r="A518" s="14">
        <v>88</v>
      </c>
      <c r="B518" s="14">
        <v>127.369273708267</v>
      </c>
      <c r="C518" s="14">
        <v>37.223550583465403</v>
      </c>
      <c r="D518" s="12">
        <v>44850</v>
      </c>
      <c r="E518" s="7">
        <v>44713</v>
      </c>
      <c r="F518" s="13">
        <v>1834</v>
      </c>
      <c r="G518" s="13">
        <v>2260</v>
      </c>
      <c r="H518" s="13">
        <v>2519</v>
      </c>
      <c r="I518" s="13">
        <v>2847</v>
      </c>
      <c r="J518" s="13">
        <v>3815</v>
      </c>
      <c r="K518" s="13">
        <v>4113</v>
      </c>
      <c r="L518" s="13">
        <v>4237</v>
      </c>
      <c r="M518" s="13">
        <v>4052</v>
      </c>
      <c r="N518" s="13">
        <v>3371</v>
      </c>
      <c r="O518" s="5">
        <f t="shared" si="21"/>
        <v>0.25429248075784489</v>
      </c>
      <c r="P518" s="5">
        <f t="shared" si="22"/>
        <v>3.9550704002531245E-2</v>
      </c>
      <c r="W518" s="20">
        <v>2.61</v>
      </c>
    </row>
    <row r="519" spans="1:23">
      <c r="A519" s="14">
        <v>88</v>
      </c>
      <c r="B519" s="14">
        <v>127.369273708267</v>
      </c>
      <c r="C519" s="14">
        <v>37.223550583465403</v>
      </c>
      <c r="D519" s="12">
        <v>44850</v>
      </c>
      <c r="E519" s="7">
        <v>44828</v>
      </c>
      <c r="F519" s="13">
        <v>1861</v>
      </c>
      <c r="G519" s="13">
        <v>2309</v>
      </c>
      <c r="H519" s="13">
        <v>2833</v>
      </c>
      <c r="I519" s="13">
        <v>3156</v>
      </c>
      <c r="J519" s="13">
        <v>3307</v>
      </c>
      <c r="K519" s="13">
        <v>3465</v>
      </c>
      <c r="L519" s="13">
        <v>3622</v>
      </c>
      <c r="M519" s="13">
        <v>4432</v>
      </c>
      <c r="N519" s="13">
        <v>3843</v>
      </c>
      <c r="O519" s="5">
        <f t="shared" si="21"/>
        <v>0.1222308288148722</v>
      </c>
      <c r="P519" s="5">
        <f t="shared" si="22"/>
        <v>0.13978663319736429</v>
      </c>
      <c r="W519" s="20">
        <v>2.61</v>
      </c>
    </row>
    <row r="520" spans="1:23">
      <c r="A520" s="14">
        <v>88</v>
      </c>
      <c r="B520" s="14">
        <v>127.369273708267</v>
      </c>
      <c r="C520" s="14">
        <v>37.223550583465403</v>
      </c>
      <c r="D520" s="12">
        <v>44850</v>
      </c>
      <c r="E520" s="7">
        <v>44853</v>
      </c>
      <c r="F520" s="13">
        <v>1830</v>
      </c>
      <c r="G520" s="13">
        <v>2263</v>
      </c>
      <c r="H520" s="13">
        <v>2724</v>
      </c>
      <c r="I520" s="13">
        <v>2970</v>
      </c>
      <c r="J520" s="13">
        <v>3084</v>
      </c>
      <c r="K520" s="13">
        <v>3254</v>
      </c>
      <c r="L520" s="13">
        <v>3317</v>
      </c>
      <c r="M520" s="13">
        <v>3972</v>
      </c>
      <c r="N520" s="13">
        <v>3564</v>
      </c>
      <c r="O520" s="5">
        <f t="shared" si="21"/>
        <v>9.8162555868233733E-2</v>
      </c>
      <c r="P520" s="5">
        <f t="shared" si="22"/>
        <v>0.13079456218863464</v>
      </c>
      <c r="W520" s="20">
        <v>2.61</v>
      </c>
    </row>
    <row r="521" spans="1:23">
      <c r="A521" s="14">
        <v>88</v>
      </c>
      <c r="B521" s="14">
        <v>127.369273708267</v>
      </c>
      <c r="C521" s="14">
        <v>37.223550583465403</v>
      </c>
      <c r="D521" s="12">
        <v>44850</v>
      </c>
      <c r="E521" s="7">
        <v>44858</v>
      </c>
      <c r="F521" s="13">
        <v>1261</v>
      </c>
      <c r="G521" s="13">
        <v>1325</v>
      </c>
      <c r="H521" s="13">
        <v>1326</v>
      </c>
      <c r="I521" s="13">
        <v>1347</v>
      </c>
      <c r="J521" s="13">
        <v>1355</v>
      </c>
      <c r="K521" s="13">
        <v>1364</v>
      </c>
      <c r="L521" s="13">
        <v>1364</v>
      </c>
      <c r="M521" s="13">
        <v>1336</v>
      </c>
      <c r="N521" s="13">
        <v>1240</v>
      </c>
      <c r="O521" s="5">
        <f t="shared" si="21"/>
        <v>1.412639405204461E-2</v>
      </c>
      <c r="P521" s="5">
        <f t="shared" si="22"/>
        <v>6.9982977113675054E-3</v>
      </c>
      <c r="W521" s="20">
        <v>2.61</v>
      </c>
    </row>
    <row r="522" spans="1:23">
      <c r="A522" s="14">
        <v>88</v>
      </c>
      <c r="B522" s="14">
        <v>127.369273708267</v>
      </c>
      <c r="C522" s="14">
        <v>37.223550583465403</v>
      </c>
      <c r="D522" s="12">
        <v>44850</v>
      </c>
      <c r="E522" s="7">
        <v>44863</v>
      </c>
      <c r="F522" s="13">
        <v>2054</v>
      </c>
      <c r="G522" s="13">
        <v>2484</v>
      </c>
      <c r="H522" s="13">
        <v>2878</v>
      </c>
      <c r="I522" s="13">
        <v>3196</v>
      </c>
      <c r="J522" s="13">
        <v>3347</v>
      </c>
      <c r="K522" s="13">
        <v>3505</v>
      </c>
      <c r="L522" s="13">
        <v>3578</v>
      </c>
      <c r="M522" s="13">
        <v>4304</v>
      </c>
      <c r="N522" s="13">
        <v>3870</v>
      </c>
      <c r="O522" s="5">
        <f t="shared" si="21"/>
        <v>0.10842627013630732</v>
      </c>
      <c r="P522" s="5">
        <f t="shared" si="22"/>
        <v>0.12096144841579523</v>
      </c>
      <c r="W522" s="20">
        <v>2.61</v>
      </c>
    </row>
    <row r="523" spans="1:23">
      <c r="A523" s="14">
        <v>88</v>
      </c>
      <c r="B523" s="14">
        <v>127.369273708267</v>
      </c>
      <c r="C523" s="14">
        <v>37.223550583465403</v>
      </c>
      <c r="D523" s="12">
        <v>44850</v>
      </c>
      <c r="E523" s="7">
        <v>44723</v>
      </c>
      <c r="F523" s="13">
        <v>1830</v>
      </c>
      <c r="G523" s="13">
        <v>2300</v>
      </c>
      <c r="H523" s="13">
        <v>2416</v>
      </c>
      <c r="I523" s="13">
        <v>2951</v>
      </c>
      <c r="J523" s="13">
        <v>3999</v>
      </c>
      <c r="K523" s="13">
        <v>4354</v>
      </c>
      <c r="L523" s="13">
        <v>4533</v>
      </c>
      <c r="M523" s="13">
        <v>3916</v>
      </c>
      <c r="N523" s="13">
        <v>3091</v>
      </c>
      <c r="O523" s="5">
        <f t="shared" si="21"/>
        <v>0.30464815081306662</v>
      </c>
      <c r="P523" s="5">
        <f t="shared" si="22"/>
        <v>-2.4419062623079954E-3</v>
      </c>
      <c r="W523" s="20">
        <v>2.61</v>
      </c>
    </row>
    <row r="524" spans="1:23">
      <c r="A524" s="14">
        <v>89</v>
      </c>
      <c r="B524" s="14">
        <v>127.369189708267</v>
      </c>
      <c r="C524" s="14">
        <v>37.224005291732702</v>
      </c>
      <c r="D524" s="12">
        <v>44850</v>
      </c>
      <c r="E524" s="7">
        <v>44713</v>
      </c>
      <c r="F524" s="13">
        <v>1660</v>
      </c>
      <c r="G524" s="13">
        <v>2058</v>
      </c>
      <c r="H524" s="13">
        <v>2184</v>
      </c>
      <c r="I524" s="13">
        <v>2643</v>
      </c>
      <c r="J524" s="13">
        <v>3925</v>
      </c>
      <c r="K524" s="13">
        <v>4358</v>
      </c>
      <c r="L524" s="13">
        <v>4524</v>
      </c>
      <c r="M524" s="13">
        <v>3800</v>
      </c>
      <c r="N524" s="13">
        <v>3064</v>
      </c>
      <c r="O524" s="5">
        <f t="shared" si="21"/>
        <v>0.34883720930232559</v>
      </c>
      <c r="P524" s="5">
        <f t="shared" si="22"/>
        <v>-1.6436554898093359E-2</v>
      </c>
      <c r="W524" s="20">
        <v>2.37</v>
      </c>
    </row>
    <row r="525" spans="1:23">
      <c r="A525" s="14">
        <v>89</v>
      </c>
      <c r="B525" s="14">
        <v>127.369189708267</v>
      </c>
      <c r="C525" s="14">
        <v>37.224005291732702</v>
      </c>
      <c r="D525" s="12">
        <v>44850</v>
      </c>
      <c r="E525" s="7">
        <v>44828</v>
      </c>
      <c r="F525" s="13">
        <v>1799</v>
      </c>
      <c r="G525" s="13">
        <v>2241</v>
      </c>
      <c r="H525" s="13">
        <v>2754</v>
      </c>
      <c r="I525" s="13">
        <v>3021</v>
      </c>
      <c r="J525" s="13">
        <v>3241</v>
      </c>
      <c r="K525" s="13">
        <v>3387</v>
      </c>
      <c r="L525" s="13">
        <v>3710</v>
      </c>
      <c r="M525" s="13">
        <v>4300</v>
      </c>
      <c r="N525" s="13">
        <v>3747</v>
      </c>
      <c r="O525" s="5">
        <f t="shared" si="21"/>
        <v>0.14789603960396039</v>
      </c>
      <c r="P525" s="5">
        <f t="shared" si="22"/>
        <v>0.12298017989333758</v>
      </c>
      <c r="W525" s="20">
        <v>2.37</v>
      </c>
    </row>
    <row r="526" spans="1:23">
      <c r="A526" s="14">
        <v>89</v>
      </c>
      <c r="B526" s="14">
        <v>127.369189708267</v>
      </c>
      <c r="C526" s="14">
        <v>37.224005291732702</v>
      </c>
      <c r="D526" s="12">
        <v>44850</v>
      </c>
      <c r="E526" s="7">
        <v>44853</v>
      </c>
      <c r="F526" s="13">
        <v>1791</v>
      </c>
      <c r="G526" s="13">
        <v>2213</v>
      </c>
      <c r="H526" s="13">
        <v>2653</v>
      </c>
      <c r="I526" s="13">
        <v>2821</v>
      </c>
      <c r="J526" s="13">
        <v>2977</v>
      </c>
      <c r="K526" s="13">
        <v>3161</v>
      </c>
      <c r="L526" s="13">
        <v>3284</v>
      </c>
      <c r="M526" s="13">
        <v>3857</v>
      </c>
      <c r="N526" s="13">
        <v>3499</v>
      </c>
      <c r="O526" s="5">
        <f t="shared" si="21"/>
        <v>0.10628263432710124</v>
      </c>
      <c r="P526" s="5">
        <f t="shared" si="22"/>
        <v>0.12386706948640483</v>
      </c>
      <c r="W526" s="20">
        <v>2.37</v>
      </c>
    </row>
    <row r="527" spans="1:23">
      <c r="A527" s="14">
        <v>89</v>
      </c>
      <c r="B527" s="14">
        <v>127.369189708267</v>
      </c>
      <c r="C527" s="14">
        <v>37.224005291732702</v>
      </c>
      <c r="D527" s="12">
        <v>44850</v>
      </c>
      <c r="E527" s="7">
        <v>44858</v>
      </c>
      <c r="F527" s="13">
        <v>1259</v>
      </c>
      <c r="G527" s="13">
        <v>1320</v>
      </c>
      <c r="H527" s="13">
        <v>1321</v>
      </c>
      <c r="I527" s="13">
        <v>1353</v>
      </c>
      <c r="J527" s="13">
        <v>1394</v>
      </c>
      <c r="K527" s="13">
        <v>1362</v>
      </c>
      <c r="L527" s="13">
        <v>1388</v>
      </c>
      <c r="M527" s="13">
        <v>1333</v>
      </c>
      <c r="N527" s="13">
        <v>1245</v>
      </c>
      <c r="O527" s="5">
        <f t="shared" si="21"/>
        <v>2.4732373569582872E-2</v>
      </c>
      <c r="P527" s="5">
        <f t="shared" si="22"/>
        <v>1.3205055649877383E-3</v>
      </c>
      <c r="W527" s="20">
        <v>2.37</v>
      </c>
    </row>
    <row r="528" spans="1:23">
      <c r="A528" s="14">
        <v>89</v>
      </c>
      <c r="B528" s="14">
        <v>127.369189708267</v>
      </c>
      <c r="C528" s="14">
        <v>37.224005291732702</v>
      </c>
      <c r="D528" s="12">
        <v>44850</v>
      </c>
      <c r="E528" s="7">
        <v>44863</v>
      </c>
      <c r="F528" s="13">
        <v>2032</v>
      </c>
      <c r="G528" s="13">
        <v>2418</v>
      </c>
      <c r="H528" s="13">
        <v>2791</v>
      </c>
      <c r="I528" s="13">
        <v>3165</v>
      </c>
      <c r="J528" s="13">
        <v>3318</v>
      </c>
      <c r="K528" s="13">
        <v>3446</v>
      </c>
      <c r="L528" s="13">
        <v>3585</v>
      </c>
      <c r="M528" s="13">
        <v>4250</v>
      </c>
      <c r="N528" s="13">
        <v>3802</v>
      </c>
      <c r="O528" s="5">
        <f t="shared" si="21"/>
        <v>0.12452948557089084</v>
      </c>
      <c r="P528" s="5">
        <f t="shared" si="22"/>
        <v>0.11249802496444936</v>
      </c>
      <c r="W528" s="20">
        <v>2.37</v>
      </c>
    </row>
    <row r="529" spans="1:23">
      <c r="A529" s="14">
        <v>89</v>
      </c>
      <c r="B529" s="14">
        <v>127.369189708267</v>
      </c>
      <c r="C529" s="14">
        <v>37.224005291732702</v>
      </c>
      <c r="D529" s="12">
        <v>44850</v>
      </c>
      <c r="E529" s="7">
        <v>44723</v>
      </c>
      <c r="F529" s="13">
        <v>1603</v>
      </c>
      <c r="G529" s="13">
        <v>2045</v>
      </c>
      <c r="H529" s="13">
        <v>2030</v>
      </c>
      <c r="I529" s="13">
        <v>2692</v>
      </c>
      <c r="J529" s="13">
        <v>4052</v>
      </c>
      <c r="K529" s="13">
        <v>4564</v>
      </c>
      <c r="L529" s="13">
        <v>4668</v>
      </c>
      <c r="M529" s="13">
        <v>3605</v>
      </c>
      <c r="N529" s="13">
        <v>2763</v>
      </c>
      <c r="O529" s="5">
        <f t="shared" si="21"/>
        <v>0.39384891012242462</v>
      </c>
      <c r="P529" s="5">
        <f t="shared" si="22"/>
        <v>-5.3418444481773894E-2</v>
      </c>
      <c r="W529" s="20">
        <v>2.37</v>
      </c>
    </row>
    <row r="530" spans="1:23">
      <c r="A530" s="14">
        <v>90</v>
      </c>
      <c r="B530" s="14">
        <v>127.368676708267</v>
      </c>
      <c r="C530" s="14">
        <v>37.223736583465403</v>
      </c>
      <c r="D530" s="12">
        <v>44850</v>
      </c>
      <c r="E530" s="7">
        <v>44713</v>
      </c>
      <c r="F530" s="13">
        <v>1553</v>
      </c>
      <c r="G530" s="13">
        <v>1933</v>
      </c>
      <c r="H530" s="13">
        <v>1917</v>
      </c>
      <c r="I530" s="13">
        <v>2513</v>
      </c>
      <c r="J530" s="13">
        <v>4042</v>
      </c>
      <c r="K530" s="13">
        <v>4601</v>
      </c>
      <c r="L530" s="13">
        <v>4697</v>
      </c>
      <c r="M530" s="13">
        <v>3768</v>
      </c>
      <c r="N530" s="13">
        <v>2872</v>
      </c>
      <c r="O530" s="5">
        <f t="shared" si="21"/>
        <v>0.4203205322044149</v>
      </c>
      <c r="P530" s="5">
        <f t="shared" si="22"/>
        <v>-4.7339757017176375E-2</v>
      </c>
      <c r="W530" s="20">
        <v>3.68</v>
      </c>
    </row>
    <row r="531" spans="1:23">
      <c r="A531" s="14">
        <v>90</v>
      </c>
      <c r="B531" s="14">
        <v>127.368676708267</v>
      </c>
      <c r="C531" s="14">
        <v>37.223736583465403</v>
      </c>
      <c r="D531" s="12">
        <v>44850</v>
      </c>
      <c r="E531" s="7">
        <v>44828</v>
      </c>
      <c r="F531" s="13">
        <v>1807</v>
      </c>
      <c r="G531" s="13">
        <v>2217</v>
      </c>
      <c r="H531" s="13">
        <v>2735</v>
      </c>
      <c r="I531" s="13">
        <v>3043</v>
      </c>
      <c r="J531" s="13">
        <v>3158</v>
      </c>
      <c r="K531" s="13">
        <v>3345</v>
      </c>
      <c r="L531" s="13">
        <v>3633</v>
      </c>
      <c r="M531" s="13">
        <v>4214</v>
      </c>
      <c r="N531" s="13">
        <v>3699</v>
      </c>
      <c r="O531" s="5">
        <f t="shared" si="21"/>
        <v>0.14101758793969849</v>
      </c>
      <c r="P531" s="5">
        <f t="shared" si="22"/>
        <v>0.12180159819194447</v>
      </c>
      <c r="W531" s="20">
        <v>3.68</v>
      </c>
    </row>
    <row r="532" spans="1:23">
      <c r="A532" s="14">
        <v>90</v>
      </c>
      <c r="B532" s="14">
        <v>127.368676708267</v>
      </c>
      <c r="C532" s="14">
        <v>37.223736583465403</v>
      </c>
      <c r="D532" s="12">
        <v>44850</v>
      </c>
      <c r="E532" s="7">
        <v>44853</v>
      </c>
      <c r="F532" s="13">
        <v>1743</v>
      </c>
      <c r="G532" s="13">
        <v>2092</v>
      </c>
      <c r="H532" s="13">
        <v>2512</v>
      </c>
      <c r="I532" s="13">
        <v>2756</v>
      </c>
      <c r="J532" s="13">
        <v>2959</v>
      </c>
      <c r="K532" s="13">
        <v>2997</v>
      </c>
      <c r="L532" s="13">
        <v>3234</v>
      </c>
      <c r="M532" s="13">
        <v>3837</v>
      </c>
      <c r="N532" s="13">
        <v>3478</v>
      </c>
      <c r="O532" s="5">
        <f t="shared" si="21"/>
        <v>0.12565262791507134</v>
      </c>
      <c r="P532" s="5">
        <f t="shared" si="22"/>
        <v>0.12113720642768851</v>
      </c>
      <c r="W532" s="20">
        <v>3.68</v>
      </c>
    </row>
    <row r="533" spans="1:23">
      <c r="A533" s="14">
        <v>90</v>
      </c>
      <c r="B533" s="14">
        <v>127.368676708267</v>
      </c>
      <c r="C533" s="14">
        <v>37.223736583465403</v>
      </c>
      <c r="D533" s="12">
        <v>44850</v>
      </c>
      <c r="E533" s="7">
        <v>44858</v>
      </c>
      <c r="F533" s="13">
        <v>1220</v>
      </c>
      <c r="G533" s="13">
        <v>1308</v>
      </c>
      <c r="H533" s="13">
        <v>1298</v>
      </c>
      <c r="I533" s="13">
        <v>1322</v>
      </c>
      <c r="J533" s="13">
        <v>1313</v>
      </c>
      <c r="K533" s="13">
        <v>1358</v>
      </c>
      <c r="L533" s="13">
        <v>1341</v>
      </c>
      <c r="M533" s="13">
        <v>1341</v>
      </c>
      <c r="N533" s="13">
        <v>1232</v>
      </c>
      <c r="O533" s="5">
        <f t="shared" si="21"/>
        <v>1.6294050776809399E-2</v>
      </c>
      <c r="P533" s="5">
        <f t="shared" si="22"/>
        <v>1.4999999999999999E-2</v>
      </c>
      <c r="W533" s="20">
        <v>3.68</v>
      </c>
    </row>
    <row r="534" spans="1:23">
      <c r="A534" s="14">
        <v>90</v>
      </c>
      <c r="B534" s="14">
        <v>127.368676708267</v>
      </c>
      <c r="C534" s="14">
        <v>37.223736583465403</v>
      </c>
      <c r="D534" s="12">
        <v>44850</v>
      </c>
      <c r="E534" s="7">
        <v>44863</v>
      </c>
      <c r="F534" s="13">
        <v>2006</v>
      </c>
      <c r="G534" s="13">
        <v>2417</v>
      </c>
      <c r="H534" s="13">
        <v>2814</v>
      </c>
      <c r="I534" s="13">
        <v>3137</v>
      </c>
      <c r="J534" s="13">
        <v>3297</v>
      </c>
      <c r="K534" s="13">
        <v>3434</v>
      </c>
      <c r="L534" s="13">
        <v>3573</v>
      </c>
      <c r="M534" s="13">
        <v>4304</v>
      </c>
      <c r="N534" s="13">
        <v>3876</v>
      </c>
      <c r="O534" s="5">
        <f t="shared" si="21"/>
        <v>0.11883513386566463</v>
      </c>
      <c r="P534" s="5">
        <f t="shared" si="22"/>
        <v>0.12120973458297235</v>
      </c>
      <c r="W534" s="20">
        <v>3.68</v>
      </c>
    </row>
    <row r="535" spans="1:23">
      <c r="A535" s="14">
        <v>90</v>
      </c>
      <c r="B535" s="14">
        <v>127.368676708267</v>
      </c>
      <c r="C535" s="14">
        <v>37.223736583465403</v>
      </c>
      <c r="D535" s="12">
        <v>44850</v>
      </c>
      <c r="E535" s="7">
        <v>44723</v>
      </c>
      <c r="F535" s="13">
        <v>1579</v>
      </c>
      <c r="G535" s="13">
        <v>2056</v>
      </c>
      <c r="H535" s="13">
        <v>1849</v>
      </c>
      <c r="I535" s="13">
        <v>2639</v>
      </c>
      <c r="J535" s="13">
        <v>4415</v>
      </c>
      <c r="K535" s="13">
        <v>4992</v>
      </c>
      <c r="L535" s="13">
        <v>5157</v>
      </c>
      <c r="M535" s="13">
        <v>3722</v>
      </c>
      <c r="N535" s="13">
        <v>2644</v>
      </c>
      <c r="O535" s="5">
        <f t="shared" si="21"/>
        <v>0.47216671424493289</v>
      </c>
      <c r="P535" s="5">
        <f t="shared" si="22"/>
        <v>-9.466157471357764E-2</v>
      </c>
      <c r="W535" s="20">
        <v>3.68</v>
      </c>
    </row>
    <row r="536" spans="1:23">
      <c r="A536" s="14">
        <v>91</v>
      </c>
      <c r="B536" s="14">
        <v>127.36892899999999</v>
      </c>
      <c r="C536" s="14">
        <v>37.2240587082673</v>
      </c>
      <c r="D536" s="12">
        <v>44850</v>
      </c>
      <c r="E536" s="7">
        <v>44713</v>
      </c>
      <c r="F536" s="13">
        <v>1691</v>
      </c>
      <c r="G536" s="13">
        <v>2100</v>
      </c>
      <c r="H536" s="13">
        <v>2234</v>
      </c>
      <c r="I536" s="13">
        <v>2686</v>
      </c>
      <c r="J536" s="13">
        <v>4002</v>
      </c>
      <c r="K536" s="13">
        <v>4491</v>
      </c>
      <c r="L536" s="13">
        <v>4542</v>
      </c>
      <c r="M536" s="13">
        <v>3867</v>
      </c>
      <c r="N536" s="13">
        <v>3141</v>
      </c>
      <c r="O536" s="5">
        <f t="shared" si="21"/>
        <v>0.34061393152302244</v>
      </c>
      <c r="P536" s="5">
        <f t="shared" si="22"/>
        <v>-1.0702124209502189E-2</v>
      </c>
      <c r="W536" s="20">
        <v>3.22</v>
      </c>
    </row>
    <row r="537" spans="1:23">
      <c r="A537" s="14">
        <v>91</v>
      </c>
      <c r="B537" s="14">
        <v>127.36892899999999</v>
      </c>
      <c r="C537" s="14">
        <v>37.2240587082673</v>
      </c>
      <c r="D537" s="12">
        <v>44850</v>
      </c>
      <c r="E537" s="7">
        <v>44828</v>
      </c>
      <c r="F537" s="13">
        <v>1847</v>
      </c>
      <c r="G537" s="13">
        <v>2259</v>
      </c>
      <c r="H537" s="13">
        <v>2806</v>
      </c>
      <c r="I537" s="13">
        <v>3105</v>
      </c>
      <c r="J537" s="13">
        <v>3303</v>
      </c>
      <c r="K537" s="13">
        <v>3439</v>
      </c>
      <c r="L537" s="13">
        <v>3690</v>
      </c>
      <c r="M537" s="13">
        <v>4349</v>
      </c>
      <c r="N537" s="13">
        <v>3790</v>
      </c>
      <c r="O537" s="5">
        <f t="shared" si="21"/>
        <v>0.13608374384236452</v>
      </c>
      <c r="P537" s="5">
        <f t="shared" si="22"/>
        <v>0.12748187834856603</v>
      </c>
      <c r="W537" s="20">
        <v>3.22</v>
      </c>
    </row>
    <row r="538" spans="1:23">
      <c r="A538" s="14">
        <v>91</v>
      </c>
      <c r="B538" s="14">
        <v>127.36892899999999</v>
      </c>
      <c r="C538" s="14">
        <v>37.2240587082673</v>
      </c>
      <c r="D538" s="12">
        <v>44850</v>
      </c>
      <c r="E538" s="7">
        <v>44853</v>
      </c>
      <c r="F538" s="13">
        <v>1779</v>
      </c>
      <c r="G538" s="13">
        <v>2147</v>
      </c>
      <c r="H538" s="13">
        <v>2552</v>
      </c>
      <c r="I538" s="13">
        <v>2818</v>
      </c>
      <c r="J538" s="13">
        <v>2913</v>
      </c>
      <c r="K538" s="13">
        <v>3137</v>
      </c>
      <c r="L538" s="13">
        <v>3171</v>
      </c>
      <c r="M538" s="13">
        <v>3880</v>
      </c>
      <c r="N538" s="13">
        <v>3432</v>
      </c>
      <c r="O538" s="5">
        <f t="shared" si="21"/>
        <v>0.10816005591473003</v>
      </c>
      <c r="P538" s="5">
        <f t="shared" si="22"/>
        <v>0.13020558777016342</v>
      </c>
      <c r="W538" s="20">
        <v>3.22</v>
      </c>
    </row>
    <row r="539" spans="1:23">
      <c r="A539" s="14">
        <v>91</v>
      </c>
      <c r="B539" s="14">
        <v>127.36892899999999</v>
      </c>
      <c r="C539" s="14">
        <v>37.2240587082673</v>
      </c>
      <c r="D539" s="12">
        <v>44850</v>
      </c>
      <c r="E539" s="7">
        <v>44858</v>
      </c>
      <c r="F539" s="13">
        <v>1247</v>
      </c>
      <c r="G539" s="13">
        <v>1322</v>
      </c>
      <c r="H539" s="13">
        <v>1322</v>
      </c>
      <c r="I539" s="13">
        <v>1358</v>
      </c>
      <c r="J539" s="13">
        <v>1383</v>
      </c>
      <c r="K539" s="13">
        <v>1391</v>
      </c>
      <c r="L539" s="13">
        <v>1394</v>
      </c>
      <c r="M539" s="13">
        <v>1370</v>
      </c>
      <c r="N539" s="13">
        <v>1276</v>
      </c>
      <c r="O539" s="5">
        <f t="shared" si="21"/>
        <v>2.6509572901325478E-2</v>
      </c>
      <c r="P539" s="5">
        <f t="shared" si="22"/>
        <v>9.5630976936058511E-3</v>
      </c>
      <c r="W539" s="20">
        <v>3.22</v>
      </c>
    </row>
    <row r="540" spans="1:23">
      <c r="A540" s="14">
        <v>91</v>
      </c>
      <c r="B540" s="14">
        <v>127.36892899999999</v>
      </c>
      <c r="C540" s="14">
        <v>37.2240587082673</v>
      </c>
      <c r="D540" s="12">
        <v>44850</v>
      </c>
      <c r="E540" s="7">
        <v>44863</v>
      </c>
      <c r="F540" s="13">
        <v>2027</v>
      </c>
      <c r="G540" s="13">
        <v>2407</v>
      </c>
      <c r="H540" s="13">
        <v>2756</v>
      </c>
      <c r="I540" s="13">
        <v>3122</v>
      </c>
      <c r="J540" s="13">
        <v>3377</v>
      </c>
      <c r="K540" s="13">
        <v>3449</v>
      </c>
      <c r="L540" s="13">
        <v>3649</v>
      </c>
      <c r="M540" s="13">
        <v>4283</v>
      </c>
      <c r="N540" s="13">
        <v>3924</v>
      </c>
      <c r="O540" s="5">
        <f t="shared" si="21"/>
        <v>0.1394223263075722</v>
      </c>
      <c r="P540" s="5">
        <f t="shared" si="22"/>
        <v>0.10719622493118364</v>
      </c>
      <c r="W540" s="20">
        <v>3.22</v>
      </c>
    </row>
    <row r="541" spans="1:23">
      <c r="A541" s="14">
        <v>91</v>
      </c>
      <c r="B541" s="14">
        <v>127.36892899999999</v>
      </c>
      <c r="C541" s="14">
        <v>37.2240587082673</v>
      </c>
      <c r="D541" s="12">
        <v>44850</v>
      </c>
      <c r="E541" s="7">
        <v>44723</v>
      </c>
      <c r="F541" s="13">
        <v>1667</v>
      </c>
      <c r="G541" s="13">
        <v>2119</v>
      </c>
      <c r="H541" s="13">
        <v>2078</v>
      </c>
      <c r="I541" s="13">
        <v>2735</v>
      </c>
      <c r="J541" s="13">
        <v>4179</v>
      </c>
      <c r="K541" s="13">
        <v>4615</v>
      </c>
      <c r="L541" s="13">
        <v>4822</v>
      </c>
      <c r="M541" s="13">
        <v>3651</v>
      </c>
      <c r="N541" s="13">
        <v>2817</v>
      </c>
      <c r="O541" s="5">
        <f t="shared" si="21"/>
        <v>0.39768115942028986</v>
      </c>
      <c r="P541" s="5">
        <f t="shared" si="22"/>
        <v>-6.2203306596824361E-2</v>
      </c>
      <c r="W541" s="20">
        <v>3.22</v>
      </c>
    </row>
    <row r="542" spans="1:23">
      <c r="A542" s="14">
        <v>92</v>
      </c>
      <c r="B542" s="14">
        <v>127.36800741653499</v>
      </c>
      <c r="C542" s="14">
        <v>37.223941583465397</v>
      </c>
      <c r="D542" s="12">
        <v>44850</v>
      </c>
      <c r="E542" s="7">
        <v>44713</v>
      </c>
      <c r="F542" s="13">
        <v>1713</v>
      </c>
      <c r="G542" s="13">
        <v>2118</v>
      </c>
      <c r="H542" s="13">
        <v>2221</v>
      </c>
      <c r="I542" s="13">
        <v>2660</v>
      </c>
      <c r="J542" s="13">
        <v>4059</v>
      </c>
      <c r="K542" s="13">
        <v>4475</v>
      </c>
      <c r="L542" s="13">
        <v>4570</v>
      </c>
      <c r="M542" s="13">
        <v>3895</v>
      </c>
      <c r="N542" s="13">
        <v>3125</v>
      </c>
      <c r="O542" s="5">
        <f t="shared" si="21"/>
        <v>0.34589898394934471</v>
      </c>
      <c r="P542" s="5">
        <f t="shared" si="22"/>
        <v>-1.3468828131300912E-2</v>
      </c>
      <c r="W542" s="20">
        <v>3.3</v>
      </c>
    </row>
    <row r="543" spans="1:23">
      <c r="A543" s="14">
        <v>92</v>
      </c>
      <c r="B543" s="14">
        <v>127.36800741653499</v>
      </c>
      <c r="C543" s="14">
        <v>37.223941583465397</v>
      </c>
      <c r="D543" s="12">
        <v>44850</v>
      </c>
      <c r="E543" s="7">
        <v>44828</v>
      </c>
      <c r="F543" s="13">
        <v>1895</v>
      </c>
      <c r="G543" s="13">
        <v>2369</v>
      </c>
      <c r="H543" s="13">
        <v>2891</v>
      </c>
      <c r="I543" s="13">
        <v>3165</v>
      </c>
      <c r="J543" s="13">
        <v>3277</v>
      </c>
      <c r="K543" s="13">
        <v>3394</v>
      </c>
      <c r="L543" s="13">
        <v>3603</v>
      </c>
      <c r="M543" s="13">
        <v>4378</v>
      </c>
      <c r="N543" s="13">
        <v>3873</v>
      </c>
      <c r="O543" s="5">
        <f t="shared" si="21"/>
        <v>0.10963966738527872</v>
      </c>
      <c r="P543" s="5">
        <f t="shared" si="22"/>
        <v>0.13871700477794313</v>
      </c>
      <c r="W543" s="20">
        <v>3.3</v>
      </c>
    </row>
    <row r="544" spans="1:23">
      <c r="A544" s="14">
        <v>92</v>
      </c>
      <c r="B544" s="14">
        <v>127.36800741653499</v>
      </c>
      <c r="C544" s="14">
        <v>37.223941583465397</v>
      </c>
      <c r="D544" s="12">
        <v>44850</v>
      </c>
      <c r="E544" s="7">
        <v>44853</v>
      </c>
      <c r="F544" s="13">
        <v>1819</v>
      </c>
      <c r="G544" s="13">
        <v>2208</v>
      </c>
      <c r="H544" s="13">
        <v>2595</v>
      </c>
      <c r="I544" s="13">
        <v>2881</v>
      </c>
      <c r="J544" s="13">
        <v>3015</v>
      </c>
      <c r="K544" s="13">
        <v>3146</v>
      </c>
      <c r="L544" s="13">
        <v>3342</v>
      </c>
      <c r="M544" s="13">
        <v>3940</v>
      </c>
      <c r="N544" s="13">
        <v>3566</v>
      </c>
      <c r="O544" s="5">
        <f t="shared" si="21"/>
        <v>0.1258211217786761</v>
      </c>
      <c r="P544" s="5">
        <f t="shared" si="22"/>
        <v>0.11747606019151846</v>
      </c>
      <c r="W544" s="20">
        <v>3.3</v>
      </c>
    </row>
    <row r="545" spans="1:23">
      <c r="A545" s="14">
        <v>92</v>
      </c>
      <c r="B545" s="14">
        <v>127.36800741653499</v>
      </c>
      <c r="C545" s="14">
        <v>37.223941583465397</v>
      </c>
      <c r="D545" s="12">
        <v>44850</v>
      </c>
      <c r="E545" s="7">
        <v>44858</v>
      </c>
      <c r="F545" s="13">
        <v>1286</v>
      </c>
      <c r="G545" s="13">
        <v>1374</v>
      </c>
      <c r="H545" s="13">
        <v>1377</v>
      </c>
      <c r="I545" s="13">
        <v>1401</v>
      </c>
      <c r="J545" s="13">
        <v>1388</v>
      </c>
      <c r="K545" s="13">
        <v>1422</v>
      </c>
      <c r="L545" s="13">
        <v>1417</v>
      </c>
      <c r="M545" s="13">
        <v>1372</v>
      </c>
      <c r="N545" s="13">
        <v>1281</v>
      </c>
      <c r="O545" s="5">
        <f t="shared" si="21"/>
        <v>1.4316392269148175E-2</v>
      </c>
      <c r="P545" s="5">
        <f t="shared" si="22"/>
        <v>8.4372707263389579E-3</v>
      </c>
      <c r="W545" s="20">
        <v>3.3</v>
      </c>
    </row>
    <row r="546" spans="1:23">
      <c r="A546" s="14">
        <v>92</v>
      </c>
      <c r="B546" s="14">
        <v>127.36800741653499</v>
      </c>
      <c r="C546" s="14">
        <v>37.223941583465397</v>
      </c>
      <c r="D546" s="12">
        <v>44850</v>
      </c>
      <c r="E546" s="7">
        <v>44863</v>
      </c>
      <c r="F546" s="13">
        <v>2043</v>
      </c>
      <c r="G546" s="13">
        <v>2483</v>
      </c>
      <c r="H546" s="13">
        <v>2853</v>
      </c>
      <c r="I546" s="13">
        <v>3178</v>
      </c>
      <c r="J546" s="13">
        <v>3425</v>
      </c>
      <c r="K546" s="13">
        <v>3555</v>
      </c>
      <c r="L546" s="13">
        <v>3656</v>
      </c>
      <c r="M546" s="13">
        <v>4255</v>
      </c>
      <c r="N546" s="13">
        <v>3901</v>
      </c>
      <c r="O546" s="5">
        <f t="shared" si="21"/>
        <v>0.12336764479950837</v>
      </c>
      <c r="P546" s="5">
        <f t="shared" si="22"/>
        <v>0.11001795892871086</v>
      </c>
      <c r="W546" s="20">
        <v>3.3</v>
      </c>
    </row>
    <row r="547" spans="1:23">
      <c r="A547" s="14">
        <v>92</v>
      </c>
      <c r="B547" s="14">
        <v>127.36800741653499</v>
      </c>
      <c r="C547" s="14">
        <v>37.223941583465397</v>
      </c>
      <c r="D547" s="12">
        <v>44850</v>
      </c>
      <c r="E547" s="7">
        <v>44723</v>
      </c>
      <c r="F547" s="13">
        <v>1710</v>
      </c>
      <c r="G547" s="13">
        <v>2200</v>
      </c>
      <c r="H547" s="13">
        <v>2115</v>
      </c>
      <c r="I547" s="13">
        <v>2782</v>
      </c>
      <c r="J547" s="13">
        <v>4256</v>
      </c>
      <c r="K547" s="13">
        <v>4773</v>
      </c>
      <c r="L547" s="13">
        <v>5019</v>
      </c>
      <c r="M547" s="13">
        <v>3837</v>
      </c>
      <c r="N547" s="13">
        <v>2750</v>
      </c>
      <c r="O547" s="5">
        <f t="shared" si="21"/>
        <v>0.40706476030277544</v>
      </c>
      <c r="P547" s="5">
        <f t="shared" si="22"/>
        <v>-6.1272770286255024E-2</v>
      </c>
      <c r="W547" s="20">
        <v>3.3</v>
      </c>
    </row>
    <row r="548" spans="1:23">
      <c r="A548" s="14">
        <v>93</v>
      </c>
      <c r="B548" s="14">
        <v>127.367743124802</v>
      </c>
      <c r="C548" s="14">
        <v>37.2246412496036</v>
      </c>
      <c r="D548" s="12">
        <v>44850</v>
      </c>
      <c r="E548" s="7">
        <v>44713</v>
      </c>
      <c r="F548" s="13">
        <v>1882</v>
      </c>
      <c r="G548" s="13">
        <v>2347</v>
      </c>
      <c r="H548" s="13">
        <v>2593</v>
      </c>
      <c r="I548" s="13">
        <v>2697</v>
      </c>
      <c r="J548" s="13">
        <v>3786</v>
      </c>
      <c r="K548" s="13">
        <v>4303</v>
      </c>
      <c r="L548" s="13">
        <v>4331</v>
      </c>
      <c r="M548" s="13">
        <v>3876</v>
      </c>
      <c r="N548" s="13">
        <v>3064</v>
      </c>
      <c r="O548" s="5">
        <f t="shared" si="21"/>
        <v>0.25101097631426922</v>
      </c>
      <c r="P548" s="5">
        <f t="shared" si="22"/>
        <v>2.0186090521999683E-2</v>
      </c>
      <c r="W548" s="20">
        <v>2.5099999999999998</v>
      </c>
    </row>
    <row r="549" spans="1:23">
      <c r="A549" s="14">
        <v>93</v>
      </c>
      <c r="B549" s="14">
        <v>127.367743124802</v>
      </c>
      <c r="C549" s="14">
        <v>37.2246412496036</v>
      </c>
      <c r="D549" s="12">
        <v>44850</v>
      </c>
      <c r="E549" s="7">
        <v>44828</v>
      </c>
      <c r="F549" s="13">
        <v>1891</v>
      </c>
      <c r="G549" s="13">
        <v>2344</v>
      </c>
      <c r="H549" s="13">
        <v>2834</v>
      </c>
      <c r="I549" s="13">
        <v>3052</v>
      </c>
      <c r="J549" s="13">
        <v>3162</v>
      </c>
      <c r="K549" s="13">
        <v>3352</v>
      </c>
      <c r="L549" s="13">
        <v>3576</v>
      </c>
      <c r="M549" s="13">
        <v>3887</v>
      </c>
      <c r="N549" s="13">
        <v>3244</v>
      </c>
      <c r="O549" s="5">
        <f t="shared" si="21"/>
        <v>0.1157566302652106</v>
      </c>
      <c r="P549" s="5">
        <f t="shared" si="22"/>
        <v>0.10288808664259928</v>
      </c>
      <c r="W549" s="20">
        <v>2.5099999999999998</v>
      </c>
    </row>
    <row r="550" spans="1:23">
      <c r="A550" s="14">
        <v>93</v>
      </c>
      <c r="B550" s="14">
        <v>127.367743124802</v>
      </c>
      <c r="C550" s="14">
        <v>37.2246412496036</v>
      </c>
      <c r="D550" s="12">
        <v>44850</v>
      </c>
      <c r="E550" s="7">
        <v>44853</v>
      </c>
      <c r="F550" s="13">
        <v>1692</v>
      </c>
      <c r="G550" s="13">
        <v>2014</v>
      </c>
      <c r="H550" s="13">
        <v>2304</v>
      </c>
      <c r="I550" s="13">
        <v>2403</v>
      </c>
      <c r="J550" s="13">
        <v>2973</v>
      </c>
      <c r="K550" s="13">
        <v>3067</v>
      </c>
      <c r="L550" s="13">
        <v>3159</v>
      </c>
      <c r="M550" s="13">
        <v>3346</v>
      </c>
      <c r="N550" s="13">
        <v>3176</v>
      </c>
      <c r="O550" s="5">
        <f t="shared" si="21"/>
        <v>0.15650741350906094</v>
      </c>
      <c r="P550" s="5">
        <f t="shared" si="22"/>
        <v>7.6087991619845724E-2</v>
      </c>
      <c r="W550" s="20">
        <v>2.5099999999999998</v>
      </c>
    </row>
    <row r="551" spans="1:23">
      <c r="A551" s="14">
        <v>93</v>
      </c>
      <c r="B551" s="14">
        <v>127.367743124802</v>
      </c>
      <c r="C551" s="14">
        <v>37.2246412496036</v>
      </c>
      <c r="D551" s="12">
        <v>44850</v>
      </c>
      <c r="E551" s="7">
        <v>44858</v>
      </c>
      <c r="F551" s="13">
        <v>1614</v>
      </c>
      <c r="G551" s="13">
        <v>1950</v>
      </c>
      <c r="H551" s="13">
        <v>2238</v>
      </c>
      <c r="I551" s="13">
        <v>2319</v>
      </c>
      <c r="J551" s="13">
        <v>2580</v>
      </c>
      <c r="K551" s="13">
        <v>2717</v>
      </c>
      <c r="L551" s="13">
        <v>2967</v>
      </c>
      <c r="M551" s="13">
        <v>2870</v>
      </c>
      <c r="N551" s="13">
        <v>2579</v>
      </c>
      <c r="O551" s="5">
        <f t="shared" si="21"/>
        <v>0.14005763688760806</v>
      </c>
      <c r="P551" s="5">
        <f t="shared" si="22"/>
        <v>5.4391578078233048E-2</v>
      </c>
      <c r="W551" s="20">
        <v>2.5099999999999998</v>
      </c>
    </row>
    <row r="552" spans="1:23">
      <c r="A552" s="14">
        <v>93</v>
      </c>
      <c r="B552" s="14">
        <v>127.367743124802</v>
      </c>
      <c r="C552" s="14">
        <v>37.2246412496036</v>
      </c>
      <c r="D552" s="12">
        <v>44850</v>
      </c>
      <c r="E552" s="7">
        <v>44863</v>
      </c>
      <c r="F552" s="13">
        <v>1742</v>
      </c>
      <c r="G552" s="13">
        <v>2025</v>
      </c>
      <c r="H552" s="13">
        <v>2201</v>
      </c>
      <c r="I552" s="13">
        <v>2852</v>
      </c>
      <c r="J552" s="13">
        <v>2869</v>
      </c>
      <c r="K552" s="13">
        <v>3013</v>
      </c>
      <c r="L552" s="13">
        <v>3332</v>
      </c>
      <c r="M552" s="13">
        <v>3633</v>
      </c>
      <c r="N552" s="13">
        <v>3012</v>
      </c>
      <c r="O552" s="5">
        <f t="shared" si="21"/>
        <v>0.20440990421109706</v>
      </c>
      <c r="P552" s="5">
        <f t="shared" si="22"/>
        <v>6.9673634030069667E-2</v>
      </c>
      <c r="W552" s="20">
        <v>2.5099999999999998</v>
      </c>
    </row>
    <row r="553" spans="1:23">
      <c r="A553" s="14">
        <v>93</v>
      </c>
      <c r="B553" s="14">
        <v>127.367743124802</v>
      </c>
      <c r="C553" s="14">
        <v>37.2246412496036</v>
      </c>
      <c r="D553" s="12">
        <v>44850</v>
      </c>
      <c r="E553" s="7">
        <v>44723</v>
      </c>
      <c r="F553" s="13">
        <v>1818</v>
      </c>
      <c r="G553" s="13">
        <v>2298</v>
      </c>
      <c r="H553" s="13">
        <v>2416</v>
      </c>
      <c r="I553" s="13">
        <v>2549</v>
      </c>
      <c r="J553" s="13">
        <v>3818</v>
      </c>
      <c r="K553" s="13">
        <v>4368</v>
      </c>
      <c r="L553" s="13">
        <v>4346</v>
      </c>
      <c r="M553" s="13">
        <v>3668</v>
      </c>
      <c r="N553" s="13">
        <v>3018</v>
      </c>
      <c r="O553" s="5">
        <f t="shared" si="21"/>
        <v>0.28541851523217981</v>
      </c>
      <c r="P553" s="5">
        <f t="shared" si="22"/>
        <v>-6.5316786414108428E-3</v>
      </c>
      <c r="W553" s="20">
        <v>2.5099999999999998</v>
      </c>
    </row>
  </sheetData>
  <autoFilter ref="A1:W553">
    <sortState ref="A2:W553">
      <sortCondition ref="A1:A553"/>
    </sortState>
  </autoFilter>
  <phoneticPr fontId="18" type="noConversion"/>
  <conditionalFormatting sqref="O1 O10:O93 O554:O1048576">
    <cfRule type="cellIs" dxfId="135" priority="32" operator="greaterThan">
      <formula>0.3</formula>
    </cfRule>
  </conditionalFormatting>
  <conditionalFormatting sqref="P1 P10:P93 P554:P1048576">
    <cfRule type="cellIs" dxfId="134" priority="31" operator="lessThan">
      <formula>0.1</formula>
    </cfRule>
  </conditionalFormatting>
  <conditionalFormatting sqref="O1">
    <cfRule type="cellIs" dxfId="133" priority="29" operator="greaterThan">
      <formula>0.3</formula>
    </cfRule>
    <cfRule type="cellIs" dxfId="132" priority="30" operator="greaterThan">
      <formula>0.3</formula>
    </cfRule>
  </conditionalFormatting>
  <conditionalFormatting sqref="O2:O9">
    <cfRule type="cellIs" dxfId="131" priority="28" operator="greaterThan">
      <formula>0.3</formula>
    </cfRule>
  </conditionalFormatting>
  <conditionalFormatting sqref="P2:P9">
    <cfRule type="cellIs" dxfId="130" priority="27" operator="lessThan">
      <formula>0.1</formula>
    </cfRule>
  </conditionalFormatting>
  <conditionalFormatting sqref="O1:O93 O554:O1048576">
    <cfRule type="cellIs" dxfId="129" priority="26" operator="greaterThan">
      <formula>0.3</formula>
    </cfRule>
  </conditionalFormatting>
  <conditionalFormatting sqref="P1:P93 P554:P1048576">
    <cfRule type="cellIs" dxfId="128" priority="25" operator="lessThan">
      <formula>0.1</formula>
    </cfRule>
  </conditionalFormatting>
  <conditionalFormatting sqref="O94:O185">
    <cfRule type="cellIs" dxfId="127" priority="20" operator="greaterThan">
      <formula>0.3</formula>
    </cfRule>
    <cfRule type="cellIs" dxfId="126" priority="24" operator="greaterThan">
      <formula>0.3</formula>
    </cfRule>
  </conditionalFormatting>
  <conditionalFormatting sqref="P94:P185">
    <cfRule type="cellIs" dxfId="125" priority="19" operator="lessThan">
      <formula>0.1</formula>
    </cfRule>
    <cfRule type="cellIs" dxfId="124" priority="23" operator="lessThan">
      <formula>0.1</formula>
    </cfRule>
  </conditionalFormatting>
  <conditionalFormatting sqref="O186:O277">
    <cfRule type="cellIs" dxfId="123" priority="16" operator="greaterThan">
      <formula>0.3</formula>
    </cfRule>
    <cfRule type="cellIs" dxfId="122" priority="18" operator="greaterThan">
      <formula>0.3</formula>
    </cfRule>
  </conditionalFormatting>
  <conditionalFormatting sqref="P186:P277">
    <cfRule type="cellIs" dxfId="121" priority="15" operator="lessThan">
      <formula>0.1</formula>
    </cfRule>
    <cfRule type="cellIs" dxfId="120" priority="17" operator="lessThan">
      <formula>0.1</formula>
    </cfRule>
  </conditionalFormatting>
  <conditionalFormatting sqref="O278:O369">
    <cfRule type="cellIs" dxfId="119" priority="12" operator="greaterThan">
      <formula>0.3</formula>
    </cfRule>
    <cfRule type="cellIs" dxfId="118" priority="14" operator="greaterThan">
      <formula>0.3</formula>
    </cfRule>
  </conditionalFormatting>
  <conditionalFormatting sqref="P278:P369">
    <cfRule type="cellIs" dxfId="117" priority="11" operator="lessThan">
      <formula>0.1</formula>
    </cfRule>
    <cfRule type="cellIs" dxfId="116" priority="13" operator="lessThan">
      <formula>0.1</formula>
    </cfRule>
  </conditionalFormatting>
  <conditionalFormatting sqref="O370:O461">
    <cfRule type="cellIs" dxfId="115" priority="8" operator="greaterThan">
      <formula>0.3</formula>
    </cfRule>
    <cfRule type="cellIs" dxfId="114" priority="10" operator="greaterThan">
      <formula>0.3</formula>
    </cfRule>
  </conditionalFormatting>
  <conditionalFormatting sqref="P370:P461">
    <cfRule type="cellIs" dxfId="113" priority="7" operator="lessThan">
      <formula>0.1</formula>
    </cfRule>
    <cfRule type="cellIs" dxfId="112" priority="9" operator="lessThan">
      <formula>0.1</formula>
    </cfRule>
  </conditionalFormatting>
  <conditionalFormatting sqref="O470:O553">
    <cfRule type="cellIs" dxfId="111" priority="6" operator="greaterThan">
      <formula>0.3</formula>
    </cfRule>
  </conditionalFormatting>
  <conditionalFormatting sqref="P470:P553">
    <cfRule type="cellIs" dxfId="110" priority="5" operator="lessThan">
      <formula>0.1</formula>
    </cfRule>
  </conditionalFormatting>
  <conditionalFormatting sqref="O462:O469">
    <cfRule type="cellIs" dxfId="109" priority="4" operator="greaterThan">
      <formula>0.3</formula>
    </cfRule>
  </conditionalFormatting>
  <conditionalFormatting sqref="P462:P469">
    <cfRule type="cellIs" dxfId="108" priority="3" operator="lessThan">
      <formula>0.1</formula>
    </cfRule>
  </conditionalFormatting>
  <conditionalFormatting sqref="O462:O553">
    <cfRule type="cellIs" dxfId="107" priority="2" operator="greaterThan">
      <formula>0.3</formula>
    </cfRule>
  </conditionalFormatting>
  <conditionalFormatting sqref="P462:P553">
    <cfRule type="cellIs" dxfId="106" priority="1" operator="lessThan">
      <formula>0.1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80"/>
  <sheetViews>
    <sheetView workbookViewId="0">
      <pane xSplit="1" topLeftCell="Y1" activePane="topRight" state="frozen"/>
      <selection pane="topRight" activeCell="AC2" sqref="AC2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14" width="5.08203125" bestFit="1" customWidth="1"/>
    <col min="15" max="15" width="12.33203125" bestFit="1" customWidth="1"/>
    <col min="16" max="16" width="13.08203125" bestFit="1" customWidth="1"/>
    <col min="17" max="20" width="13.08203125" style="3" customWidth="1"/>
    <col min="21" max="21" width="3.5" bestFit="1" customWidth="1"/>
    <col min="22" max="22" width="3.08203125" bestFit="1" customWidth="1"/>
    <col min="23" max="23" width="12.33203125" bestFit="1" customWidth="1"/>
    <col min="24" max="24" width="9.1640625" bestFit="1" customWidth="1"/>
    <col min="25" max="25" width="7.58203125" bestFit="1" customWidth="1"/>
    <col min="26" max="26" width="8.58203125" bestFit="1" customWidth="1"/>
    <col min="27" max="27" width="5.1640625" bestFit="1" customWidth="1"/>
    <col min="28" max="28" width="13.1640625" style="52" bestFit="1" customWidth="1"/>
    <col min="30" max="30" width="6.75" bestFit="1" customWidth="1"/>
    <col min="31" max="31" width="14.58203125" bestFit="1" customWidth="1"/>
    <col min="32" max="32" width="6.1640625" bestFit="1" customWidth="1"/>
    <col min="33" max="33" width="9.08203125" bestFit="1" customWidth="1"/>
    <col min="34" max="34" width="11.1640625" bestFit="1" customWidth="1"/>
    <col min="37" max="37" width="8.6640625" style="44"/>
    <col min="38" max="38" width="3.75" style="45" bestFit="1" customWidth="1"/>
    <col min="39" max="39" width="19.9140625" bestFit="1" customWidth="1"/>
  </cols>
  <sheetData>
    <row r="1" spans="1:39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22" t="s">
        <v>11</v>
      </c>
      <c r="Q1" s="6" t="s">
        <v>251</v>
      </c>
      <c r="R1" s="6" t="s">
        <v>253</v>
      </c>
      <c r="S1" s="6" t="s">
        <v>252</v>
      </c>
      <c r="T1" s="6" t="s">
        <v>254</v>
      </c>
      <c r="U1" s="24" t="s">
        <v>47</v>
      </c>
      <c r="V1" s="8" t="s">
        <v>48</v>
      </c>
      <c r="W1" s="10" t="s">
        <v>12</v>
      </c>
      <c r="X1" s="10" t="s">
        <v>162</v>
      </c>
      <c r="Y1" s="10" t="s">
        <v>163</v>
      </c>
      <c r="Z1" s="10" t="s">
        <v>164</v>
      </c>
      <c r="AA1" s="17" t="s">
        <v>241</v>
      </c>
      <c r="AB1" s="51" t="s">
        <v>275</v>
      </c>
      <c r="AD1" s="38" t="s">
        <v>263</v>
      </c>
      <c r="AE1" s="33" t="s">
        <v>257</v>
      </c>
      <c r="AF1" s="34"/>
      <c r="AG1" s="33" t="s">
        <v>258</v>
      </c>
      <c r="AH1" s="32"/>
      <c r="AI1" s="40" t="s">
        <v>268</v>
      </c>
      <c r="AL1" s="47" t="s">
        <v>273</v>
      </c>
      <c r="AM1" s="43" t="s">
        <v>272</v>
      </c>
    </row>
    <row r="2" spans="1:39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44828</v>
      </c>
      <c r="F2" s="4">
        <v>2020</v>
      </c>
      <c r="G2" s="4">
        <v>2555</v>
      </c>
      <c r="H2" s="4">
        <v>3095</v>
      </c>
      <c r="I2" s="4">
        <v>3264</v>
      </c>
      <c r="J2" s="4">
        <v>3774</v>
      </c>
      <c r="K2" s="4">
        <v>4137</v>
      </c>
      <c r="L2" s="4">
        <v>4234</v>
      </c>
      <c r="M2" s="4">
        <v>5107</v>
      </c>
      <c r="N2" s="4">
        <v>4041</v>
      </c>
      <c r="O2" s="5">
        <f>(L2-H2)/(L2+H2)</f>
        <v>0.15541001500886889</v>
      </c>
      <c r="P2" s="23">
        <f>((M2+H2)-(L2+F2))/((M2+H2)+(L2+F2))</f>
        <v>0.13475373547315994</v>
      </c>
      <c r="Q2" s="3">
        <f t="shared" ref="Q2:Q65" si="0">2.5*((L2 - H2) / (L2 + 6*H2 -7.5*F2 +1))</f>
        <v>0.37197909862834749</v>
      </c>
      <c r="R2" s="3">
        <f t="shared" ref="R2:R65" si="1">(L2*(1-H2)*(L2-H2))^(1/3)</f>
        <v>-2461.8691285167733</v>
      </c>
      <c r="S2" s="26">
        <f t="shared" ref="S2:S65" si="2">(L2 - H2) / (L2 + H2 + 0.428) * (1.428)</f>
        <v>0.22191254215199333</v>
      </c>
      <c r="T2" s="3">
        <f t="shared" ref="T2:T65" si="3">(L2-M2)/(L2+M2)</f>
        <v>-9.3458944438496949E-2</v>
      </c>
      <c r="U2" s="25"/>
      <c r="V2" s="3"/>
      <c r="W2" s="3">
        <v>0.7</v>
      </c>
      <c r="X2" s="15">
        <v>68</v>
      </c>
      <c r="Y2" s="15">
        <v>30.5</v>
      </c>
      <c r="Z2" s="15">
        <v>1.6</v>
      </c>
      <c r="AA2" s="18">
        <v>0.71</v>
      </c>
      <c r="AB2" s="50">
        <f>INDEX($AM$2:$AM$94,MATCH($A2,$AL$2:$AL$94,0))</f>
        <v>-3.5867541506808126E-2</v>
      </c>
      <c r="AD2" s="35" t="s">
        <v>264</v>
      </c>
      <c r="AE2" s="35" t="s">
        <v>259</v>
      </c>
      <c r="AF2" s="32" t="s">
        <v>260</v>
      </c>
      <c r="AG2" s="32" t="s">
        <v>261</v>
      </c>
      <c r="AH2" s="32" t="s">
        <v>262</v>
      </c>
      <c r="AI2" s="27" t="s">
        <v>265</v>
      </c>
      <c r="AJ2" s="27" t="s">
        <v>266</v>
      </c>
      <c r="AK2" s="48" t="s">
        <v>267</v>
      </c>
      <c r="AL2" s="45">
        <v>1</v>
      </c>
      <c r="AM2">
        <v>-3.5867541506808126E-2</v>
      </c>
    </row>
    <row r="3" spans="1:39">
      <c r="A3" s="2">
        <v>1</v>
      </c>
      <c r="B3" s="11">
        <v>127.48448620000001</v>
      </c>
      <c r="C3" s="11">
        <v>37.154076199999999</v>
      </c>
      <c r="D3" s="7">
        <v>44768</v>
      </c>
      <c r="E3" s="7">
        <v>44853</v>
      </c>
      <c r="F3" s="4">
        <v>1640</v>
      </c>
      <c r="G3" s="4">
        <v>2002</v>
      </c>
      <c r="H3" s="4">
        <v>2397</v>
      </c>
      <c r="I3" s="4">
        <v>2781</v>
      </c>
      <c r="J3" s="4">
        <v>3036</v>
      </c>
      <c r="K3" s="4">
        <v>3232</v>
      </c>
      <c r="L3" s="4">
        <v>3188</v>
      </c>
      <c r="M3" s="4">
        <v>3986</v>
      </c>
      <c r="N3" s="4">
        <v>3095</v>
      </c>
      <c r="O3" s="5">
        <f>(L3-H3)/(L3+H3)</f>
        <v>0.14162936436884513</v>
      </c>
      <c r="P3" s="23">
        <f>((M3+H3)-(L3+F3))/((M3+H3)+(L3+F3))</f>
        <v>0.1387030594951387</v>
      </c>
      <c r="Q3" s="3">
        <f t="shared" si="0"/>
        <v>0.3751660026560425</v>
      </c>
      <c r="R3" s="3">
        <f t="shared" si="1"/>
        <v>-1821.35192873499</v>
      </c>
      <c r="S3" s="26">
        <f t="shared" si="2"/>
        <v>0.20223123456250802</v>
      </c>
      <c r="T3" s="3">
        <f t="shared" si="3"/>
        <v>-0.11123501533314747</v>
      </c>
      <c r="U3" s="25"/>
      <c r="V3" s="3"/>
      <c r="W3" s="3">
        <v>0.7</v>
      </c>
      <c r="X3" s="15">
        <v>68</v>
      </c>
      <c r="Y3" s="15">
        <v>30.5</v>
      </c>
      <c r="Z3" s="15">
        <v>1.6</v>
      </c>
      <c r="AA3" s="18">
        <v>0.71</v>
      </c>
      <c r="AB3" s="50">
        <f t="shared" ref="AB3:AB66" si="4">INDEX($AM$2:$AM$94,MATCH($A3,$AL$2:$AL$94,0))</f>
        <v>-3.5867541506808126E-2</v>
      </c>
      <c r="AD3" s="28">
        <v>10</v>
      </c>
      <c r="AE3" s="28">
        <v>37</v>
      </c>
      <c r="AF3" s="28">
        <f t="shared" ref="AF3:AF66" si="5">AE3*2</f>
        <v>74</v>
      </c>
      <c r="AG3" s="28">
        <v>23</v>
      </c>
      <c r="AH3" s="36">
        <f t="shared" ref="AH3:AH66" si="6">AG3/AF3</f>
        <v>0.3108108108108108</v>
      </c>
      <c r="AI3" s="39">
        <v>29.126213592233015</v>
      </c>
      <c r="AJ3" s="39">
        <v>70.873786407766985</v>
      </c>
      <c r="AK3" s="49">
        <v>0</v>
      </c>
      <c r="AL3" s="46">
        <v>2</v>
      </c>
      <c r="AM3">
        <v>-6.1689919156413184E-2</v>
      </c>
    </row>
    <row r="4" spans="1:39">
      <c r="A4" s="2">
        <v>1</v>
      </c>
      <c r="B4" s="11">
        <v>127.48448620000001</v>
      </c>
      <c r="C4" s="11">
        <v>37.154076199999999</v>
      </c>
      <c r="D4" s="7">
        <v>44768</v>
      </c>
      <c r="E4" s="7">
        <v>44863</v>
      </c>
      <c r="F4" s="4">
        <v>1929</v>
      </c>
      <c r="G4" s="4">
        <v>2325</v>
      </c>
      <c r="H4" s="4">
        <v>2793</v>
      </c>
      <c r="I4" s="4">
        <v>3124</v>
      </c>
      <c r="J4" s="4">
        <v>3434</v>
      </c>
      <c r="K4" s="4">
        <v>3429</v>
      </c>
      <c r="L4" s="4">
        <v>3635</v>
      </c>
      <c r="M4" s="4">
        <v>4849</v>
      </c>
      <c r="N4" s="4">
        <v>3928</v>
      </c>
      <c r="O4" s="5">
        <f>(L4-H4)/(L4+H4)</f>
        <v>0.13098942128189173</v>
      </c>
      <c r="P4" s="23">
        <f>((M4+H4)-(L4+F4))/((M4+H4)+(L4+F4))</f>
        <v>0.15735271846130547</v>
      </c>
      <c r="Q4" s="3">
        <f t="shared" si="0"/>
        <v>0.35518434151691558</v>
      </c>
      <c r="R4" s="3">
        <f t="shared" si="1"/>
        <v>-2044.4538279955088</v>
      </c>
      <c r="S4" s="26">
        <f t="shared" si="2"/>
        <v>0.18704043974670012</v>
      </c>
      <c r="T4" s="3">
        <f t="shared" si="3"/>
        <v>-0.14309288071664308</v>
      </c>
      <c r="U4" s="25"/>
      <c r="V4" s="3"/>
      <c r="W4" s="3">
        <v>0.7</v>
      </c>
      <c r="X4" s="15">
        <v>68</v>
      </c>
      <c r="Y4" s="15">
        <v>30.5</v>
      </c>
      <c r="Z4" s="15">
        <v>1.6</v>
      </c>
      <c r="AA4" s="18">
        <v>0.71</v>
      </c>
      <c r="AB4" s="50">
        <f t="shared" si="4"/>
        <v>-3.5867541506808126E-2</v>
      </c>
      <c r="AD4" s="28">
        <v>11</v>
      </c>
      <c r="AE4" s="28">
        <v>42</v>
      </c>
      <c r="AF4" s="28">
        <f t="shared" si="5"/>
        <v>84</v>
      </c>
      <c r="AG4" s="28">
        <v>22</v>
      </c>
      <c r="AH4" s="36">
        <f t="shared" si="6"/>
        <v>0.26190476190476192</v>
      </c>
      <c r="AI4" s="39">
        <v>65.373134328358219</v>
      </c>
      <c r="AJ4" s="39">
        <v>34.626865671641795</v>
      </c>
      <c r="AK4" s="49">
        <v>0</v>
      </c>
      <c r="AL4" s="45">
        <v>3</v>
      </c>
      <c r="AM4">
        <v>-8.1699145793881281E-2</v>
      </c>
    </row>
    <row r="5" spans="1:39">
      <c r="A5" s="2">
        <v>1</v>
      </c>
      <c r="B5" s="11">
        <v>127.48448620000001</v>
      </c>
      <c r="C5" s="11">
        <v>37.154076199999999</v>
      </c>
      <c r="D5" s="7">
        <v>44768</v>
      </c>
      <c r="E5" s="7">
        <v>44723</v>
      </c>
      <c r="F5" s="4">
        <v>2387</v>
      </c>
      <c r="G5" s="4">
        <v>2955</v>
      </c>
      <c r="H5" s="4">
        <v>3646</v>
      </c>
      <c r="I5" s="4">
        <v>3441</v>
      </c>
      <c r="J5" s="4">
        <v>4298</v>
      </c>
      <c r="K5" s="4">
        <v>4607</v>
      </c>
      <c r="L5" s="4">
        <v>4869</v>
      </c>
      <c r="M5" s="4">
        <v>5624</v>
      </c>
      <c r="N5" s="4">
        <v>4324</v>
      </c>
      <c r="O5" s="5">
        <v>0.1436288901937757</v>
      </c>
      <c r="P5" s="23">
        <v>0.12186857073702045</v>
      </c>
      <c r="Q5" s="3">
        <f t="shared" si="0"/>
        <v>0.34573415502911742</v>
      </c>
      <c r="R5" s="3">
        <f t="shared" si="1"/>
        <v>-2789.4671719213979</v>
      </c>
      <c r="S5" s="26">
        <f t="shared" si="2"/>
        <v>0.20509174641603453</v>
      </c>
      <c r="T5" s="3">
        <f t="shared" si="3"/>
        <v>-7.1952730391689701E-2</v>
      </c>
      <c r="U5" s="25"/>
      <c r="V5" s="3"/>
      <c r="W5" s="3">
        <v>0.7</v>
      </c>
      <c r="X5" s="15">
        <v>68</v>
      </c>
      <c r="Y5" s="15">
        <v>30.5</v>
      </c>
      <c r="Z5" s="15">
        <v>1.6</v>
      </c>
      <c r="AA5" s="18">
        <v>0.71</v>
      </c>
      <c r="AB5" s="50">
        <f t="shared" si="4"/>
        <v>-3.5867541506808126E-2</v>
      </c>
      <c r="AD5" s="28">
        <v>12</v>
      </c>
      <c r="AE5" s="28">
        <v>46</v>
      </c>
      <c r="AF5" s="28">
        <f t="shared" si="5"/>
        <v>92</v>
      </c>
      <c r="AG5" s="28">
        <v>38</v>
      </c>
      <c r="AH5" s="36">
        <f t="shared" si="6"/>
        <v>0.41304347826086957</v>
      </c>
      <c r="AI5" s="39">
        <v>54.301075268817215</v>
      </c>
      <c r="AJ5" s="39">
        <v>45.6989247311828</v>
      </c>
      <c r="AK5" s="49">
        <v>0</v>
      </c>
      <c r="AL5" s="46">
        <v>4</v>
      </c>
      <c r="AM5">
        <v>-0.23993623626760446</v>
      </c>
    </row>
    <row r="6" spans="1:39">
      <c r="A6" s="2">
        <v>2</v>
      </c>
      <c r="B6" s="11">
        <v>127.4852446</v>
      </c>
      <c r="C6" s="11">
        <v>37.154517300000002</v>
      </c>
      <c r="D6" s="7">
        <v>44768</v>
      </c>
      <c r="E6" s="7">
        <v>44713</v>
      </c>
      <c r="F6" s="4">
        <v>3075</v>
      </c>
      <c r="G6" s="4">
        <v>3914</v>
      </c>
      <c r="H6" s="4">
        <v>4958</v>
      </c>
      <c r="I6" s="4">
        <v>5340</v>
      </c>
      <c r="J6" s="4">
        <v>5515</v>
      </c>
      <c r="K6" s="4">
        <v>5755</v>
      </c>
      <c r="L6" s="4">
        <v>5967</v>
      </c>
      <c r="M6" s="4">
        <v>6441</v>
      </c>
      <c r="N6" s="4">
        <v>4969</v>
      </c>
      <c r="O6" s="5">
        <f>(L6-H6)/(L6+H6)</f>
        <v>9.2356979405034331E-2</v>
      </c>
      <c r="P6" s="23">
        <f>((M6+H6)-(L6+F6))/((M6+H6)+(L6+F6))</f>
        <v>0.11530747028031897</v>
      </c>
      <c r="Q6" s="3">
        <f t="shared" si="0"/>
        <v>0.19935195795629668</v>
      </c>
      <c r="R6" s="3">
        <f t="shared" si="1"/>
        <v>-3101.8589187544976</v>
      </c>
      <c r="S6" s="26">
        <f t="shared" si="2"/>
        <v>0.13188060000944585</v>
      </c>
      <c r="T6" s="3">
        <f t="shared" si="3"/>
        <v>-3.8201160541586072E-2</v>
      </c>
      <c r="U6" s="25"/>
      <c r="V6" s="3"/>
      <c r="W6" s="3">
        <v>0.75</v>
      </c>
      <c r="X6" s="15">
        <v>75.2</v>
      </c>
      <c r="Y6" s="15">
        <v>23.6</v>
      </c>
      <c r="Z6" s="15">
        <v>1.2</v>
      </c>
      <c r="AA6" s="18">
        <v>0.86</v>
      </c>
      <c r="AB6" s="50">
        <f t="shared" si="4"/>
        <v>-6.1689919156413184E-2</v>
      </c>
      <c r="AD6" s="28">
        <v>13</v>
      </c>
      <c r="AE6" s="28">
        <v>37</v>
      </c>
      <c r="AF6" s="28">
        <f t="shared" si="5"/>
        <v>74</v>
      </c>
      <c r="AG6" s="28">
        <v>16</v>
      </c>
      <c r="AH6" s="36">
        <f t="shared" si="6"/>
        <v>0.21621621621621623</v>
      </c>
      <c r="AI6" s="39">
        <v>37.323943661971832</v>
      </c>
      <c r="AJ6" s="39">
        <v>62.676056338028175</v>
      </c>
      <c r="AK6" s="49">
        <v>0</v>
      </c>
      <c r="AL6" s="45">
        <v>5</v>
      </c>
      <c r="AM6">
        <v>0.29205248147287188</v>
      </c>
    </row>
    <row r="7" spans="1:39">
      <c r="A7" s="2">
        <v>2</v>
      </c>
      <c r="B7" s="11">
        <v>127.4852446</v>
      </c>
      <c r="C7" s="11">
        <v>37.154517300000002</v>
      </c>
      <c r="D7" s="7">
        <v>44768</v>
      </c>
      <c r="E7" s="7">
        <v>44828</v>
      </c>
      <c r="F7" s="4">
        <v>2019</v>
      </c>
      <c r="G7" s="4">
        <v>2598</v>
      </c>
      <c r="H7" s="4">
        <v>3245</v>
      </c>
      <c r="I7" s="4">
        <v>3743</v>
      </c>
      <c r="J7" s="4">
        <v>3882</v>
      </c>
      <c r="K7" s="4">
        <v>3961</v>
      </c>
      <c r="L7" s="4">
        <v>4130</v>
      </c>
      <c r="M7" s="4">
        <v>5577</v>
      </c>
      <c r="N7" s="4">
        <v>4254</v>
      </c>
      <c r="O7" s="5">
        <f>(L7-H7)/(L7+H7)</f>
        <v>0.12</v>
      </c>
      <c r="P7" s="23">
        <f>((M7+H7)-(L7+F7))/((M7+H7)+(L7+F7))</f>
        <v>0.17854518736223365</v>
      </c>
      <c r="Q7" s="3">
        <f t="shared" si="0"/>
        <v>0.26157120056747651</v>
      </c>
      <c r="R7" s="3">
        <f t="shared" si="1"/>
        <v>-2280.2968603923869</v>
      </c>
      <c r="S7" s="26">
        <f t="shared" si="2"/>
        <v>0.171350055888282</v>
      </c>
      <c r="T7" s="3">
        <f t="shared" si="3"/>
        <v>-0.14906768311527763</v>
      </c>
      <c r="U7" s="25"/>
      <c r="V7" s="3"/>
      <c r="W7" s="3">
        <v>0.75</v>
      </c>
      <c r="X7" s="15">
        <v>75.2</v>
      </c>
      <c r="Y7" s="15">
        <v>23.6</v>
      </c>
      <c r="Z7" s="15">
        <v>1.2</v>
      </c>
      <c r="AA7" s="18">
        <v>0.86</v>
      </c>
      <c r="AB7" s="50">
        <f t="shared" si="4"/>
        <v>-6.1689919156413184E-2</v>
      </c>
      <c r="AD7" s="28">
        <v>14</v>
      </c>
      <c r="AE7" s="28">
        <v>40</v>
      </c>
      <c r="AF7" s="28">
        <f t="shared" si="5"/>
        <v>80</v>
      </c>
      <c r="AG7" s="28">
        <v>16</v>
      </c>
      <c r="AH7" s="36">
        <f t="shared" si="6"/>
        <v>0.2</v>
      </c>
      <c r="AI7" s="39">
        <v>36.034115138592746</v>
      </c>
      <c r="AJ7" s="39">
        <v>57.569296375266518</v>
      </c>
      <c r="AK7" s="49">
        <v>6.3965884861407236</v>
      </c>
      <c r="AL7" s="46">
        <v>6</v>
      </c>
      <c r="AM7">
        <v>-6.2182526682476286E-2</v>
      </c>
    </row>
    <row r="8" spans="1:39">
      <c r="A8" s="2">
        <v>2</v>
      </c>
      <c r="B8" s="11">
        <v>127.4852446</v>
      </c>
      <c r="C8" s="11">
        <v>37.154517300000002</v>
      </c>
      <c r="D8" s="7">
        <v>44768</v>
      </c>
      <c r="E8" s="7">
        <v>44853</v>
      </c>
      <c r="F8" s="4">
        <v>2092</v>
      </c>
      <c r="G8" s="4">
        <v>2660</v>
      </c>
      <c r="H8" s="4">
        <v>3223</v>
      </c>
      <c r="I8" s="4">
        <v>3537</v>
      </c>
      <c r="J8" s="4">
        <v>3746</v>
      </c>
      <c r="K8" s="4">
        <v>3870</v>
      </c>
      <c r="L8" s="4">
        <v>4026</v>
      </c>
      <c r="M8" s="4">
        <v>4894</v>
      </c>
      <c r="N8" s="4">
        <v>4060</v>
      </c>
      <c r="O8" s="5">
        <f>(L8-H8)/(L8+H8)</f>
        <v>0.11077389984825493</v>
      </c>
      <c r="P8" s="23">
        <f>((M8+H8)-(L8+F8))/((M8+H8)+(L8+F8))</f>
        <v>0.14042852125043906</v>
      </c>
      <c r="Q8" s="3">
        <f t="shared" si="0"/>
        <v>0.26156351791530946</v>
      </c>
      <c r="R8" s="3">
        <f t="shared" si="1"/>
        <v>-2183.9278369466351</v>
      </c>
      <c r="S8" s="26">
        <f t="shared" si="2"/>
        <v>0.15817578986921449</v>
      </c>
      <c r="T8" s="3">
        <f t="shared" si="3"/>
        <v>-9.7309417040358739E-2</v>
      </c>
      <c r="U8" s="25"/>
      <c r="V8" s="3"/>
      <c r="W8" s="3">
        <v>0.75</v>
      </c>
      <c r="X8" s="15">
        <v>75.2</v>
      </c>
      <c r="Y8" s="15">
        <v>23.6</v>
      </c>
      <c r="Z8" s="15">
        <v>1.2</v>
      </c>
      <c r="AA8" s="18">
        <v>0.86</v>
      </c>
      <c r="AB8" s="50">
        <f t="shared" si="4"/>
        <v>-6.1689919156413184E-2</v>
      </c>
      <c r="AD8" s="28">
        <v>15</v>
      </c>
      <c r="AE8" s="28">
        <v>44</v>
      </c>
      <c r="AF8" s="28">
        <f t="shared" si="5"/>
        <v>88</v>
      </c>
      <c r="AG8" s="28">
        <v>22</v>
      </c>
      <c r="AH8" s="36">
        <f t="shared" si="6"/>
        <v>0.25</v>
      </c>
      <c r="AI8" s="39">
        <v>17.11340206185567</v>
      </c>
      <c r="AJ8" s="39">
        <v>82.88659793814432</v>
      </c>
      <c r="AK8" s="49">
        <v>0</v>
      </c>
      <c r="AL8" s="45">
        <v>7</v>
      </c>
      <c r="AM8">
        <v>0.19372969573303958</v>
      </c>
    </row>
    <row r="9" spans="1:39">
      <c r="A9" s="2">
        <v>2</v>
      </c>
      <c r="B9" s="11">
        <v>127.4852446</v>
      </c>
      <c r="C9" s="11">
        <v>37.154517300000002</v>
      </c>
      <c r="D9" s="7">
        <v>44768</v>
      </c>
      <c r="E9" s="7">
        <v>44863</v>
      </c>
      <c r="F9" s="4">
        <v>2298</v>
      </c>
      <c r="G9" s="4">
        <v>2778</v>
      </c>
      <c r="H9" s="4">
        <v>3347</v>
      </c>
      <c r="I9" s="4">
        <v>3668</v>
      </c>
      <c r="J9" s="4">
        <v>3849</v>
      </c>
      <c r="K9" s="4">
        <v>3983</v>
      </c>
      <c r="L9" s="4">
        <v>4165</v>
      </c>
      <c r="M9" s="4">
        <v>5314</v>
      </c>
      <c r="N9" s="4">
        <v>4385</v>
      </c>
      <c r="O9" s="5">
        <f>(L9-H9)/(L9+H9)</f>
        <v>0.10889243876464323</v>
      </c>
      <c r="P9" s="23">
        <f>((M9+H9)-(L9+F9))/((M9+H9)+(L9+F9))</f>
        <v>0.1453319227717535</v>
      </c>
      <c r="Q9" s="3">
        <f t="shared" si="0"/>
        <v>0.29160131184942251</v>
      </c>
      <c r="R9" s="3">
        <f t="shared" si="1"/>
        <v>-2250.5987950311605</v>
      </c>
      <c r="S9" s="26">
        <f t="shared" si="2"/>
        <v>0.15548954346051636</v>
      </c>
      <c r="T9" s="3">
        <f t="shared" si="3"/>
        <v>-0.12121531807152654</v>
      </c>
      <c r="U9" s="25"/>
      <c r="V9" s="3"/>
      <c r="W9" s="3">
        <v>0.75</v>
      </c>
      <c r="X9" s="15">
        <v>75.2</v>
      </c>
      <c r="Y9" s="15">
        <v>23.6</v>
      </c>
      <c r="Z9" s="15">
        <v>1.2</v>
      </c>
      <c r="AA9" s="18">
        <v>0.86</v>
      </c>
      <c r="AB9" s="50">
        <f t="shared" si="4"/>
        <v>-6.1689919156413184E-2</v>
      </c>
      <c r="AD9" s="28">
        <v>16</v>
      </c>
      <c r="AE9" s="28">
        <v>42</v>
      </c>
      <c r="AF9" s="28">
        <f t="shared" si="5"/>
        <v>84</v>
      </c>
      <c r="AG9" s="28">
        <v>20</v>
      </c>
      <c r="AH9" s="36">
        <f t="shared" si="6"/>
        <v>0.23809523809523808</v>
      </c>
      <c r="AI9" s="39">
        <v>52.405063291139243</v>
      </c>
      <c r="AJ9" s="39">
        <v>23.544303797468356</v>
      </c>
      <c r="AK9" s="49">
        <v>24.050632911392402</v>
      </c>
      <c r="AL9" s="46">
        <v>8</v>
      </c>
      <c r="AM9">
        <v>-8.732218916134557E-2</v>
      </c>
    </row>
    <row r="10" spans="1:39">
      <c r="A10" s="2">
        <v>2</v>
      </c>
      <c r="B10" s="11">
        <v>127.4852446</v>
      </c>
      <c r="C10" s="11">
        <v>37.154517300000002</v>
      </c>
      <c r="D10" s="7">
        <v>44768</v>
      </c>
      <c r="E10" s="7">
        <v>44723</v>
      </c>
      <c r="F10" s="4">
        <v>2766</v>
      </c>
      <c r="G10" s="4">
        <v>3462</v>
      </c>
      <c r="H10" s="4">
        <v>4336</v>
      </c>
      <c r="I10" s="4">
        <v>4780</v>
      </c>
      <c r="J10" s="4">
        <v>4884</v>
      </c>
      <c r="K10" s="4">
        <v>5178</v>
      </c>
      <c r="L10" s="4">
        <v>5311</v>
      </c>
      <c r="M10" s="4">
        <v>6270</v>
      </c>
      <c r="N10" s="4">
        <v>5186</v>
      </c>
      <c r="O10" s="5">
        <v>0.10106768943713071</v>
      </c>
      <c r="P10" s="23">
        <v>0.13536369961997538</v>
      </c>
      <c r="Q10" s="3">
        <f t="shared" si="0"/>
        <v>0.23032221487290938</v>
      </c>
      <c r="R10" s="3">
        <f t="shared" si="1"/>
        <v>-2820.9150399331033</v>
      </c>
      <c r="S10" s="26">
        <f t="shared" si="2"/>
        <v>0.1443182576744807</v>
      </c>
      <c r="T10" s="3">
        <f t="shared" si="3"/>
        <v>-8.2808047664277698E-2</v>
      </c>
      <c r="U10" s="25"/>
      <c r="V10" s="3"/>
      <c r="W10" s="3">
        <v>0.75</v>
      </c>
      <c r="X10" s="15">
        <v>75.2</v>
      </c>
      <c r="Y10" s="15">
        <v>23.6</v>
      </c>
      <c r="Z10" s="15">
        <v>1.2</v>
      </c>
      <c r="AA10" s="18">
        <v>0.86</v>
      </c>
      <c r="AB10" s="50">
        <f t="shared" si="4"/>
        <v>-6.1689919156413184E-2</v>
      </c>
      <c r="AD10" s="28">
        <v>17</v>
      </c>
      <c r="AE10" s="28">
        <v>36</v>
      </c>
      <c r="AF10" s="28">
        <f t="shared" si="5"/>
        <v>72</v>
      </c>
      <c r="AG10" s="28">
        <v>12</v>
      </c>
      <c r="AH10" s="36">
        <f t="shared" si="6"/>
        <v>0.16666666666666666</v>
      </c>
      <c r="AI10" s="39">
        <v>42.553191489361694</v>
      </c>
      <c r="AJ10" s="39">
        <v>45.531914893617014</v>
      </c>
      <c r="AK10" s="49">
        <v>11.914893617021274</v>
      </c>
      <c r="AL10" s="45">
        <v>10</v>
      </c>
      <c r="AM10">
        <v>0.21323412688160953</v>
      </c>
    </row>
    <row r="11" spans="1:39">
      <c r="A11" s="2">
        <v>3</v>
      </c>
      <c r="B11" s="11">
        <v>127.4861837</v>
      </c>
      <c r="C11" s="11">
        <v>37.1552674</v>
      </c>
      <c r="D11" s="7">
        <v>44768</v>
      </c>
      <c r="E11" s="7">
        <v>44713</v>
      </c>
      <c r="F11" s="4">
        <v>2955</v>
      </c>
      <c r="G11" s="4">
        <v>3741</v>
      </c>
      <c r="H11" s="4">
        <v>4904</v>
      </c>
      <c r="I11" s="4">
        <v>5519</v>
      </c>
      <c r="J11" s="4">
        <v>5619</v>
      </c>
      <c r="K11" s="4">
        <v>5813</v>
      </c>
      <c r="L11" s="4">
        <v>5986</v>
      </c>
      <c r="M11" s="4">
        <v>6298</v>
      </c>
      <c r="N11" s="4">
        <v>4692</v>
      </c>
      <c r="O11" s="5">
        <f>(L11-H11)/(L11+H11)</f>
        <v>9.9357208448117545E-2</v>
      </c>
      <c r="P11" s="23">
        <f>((M11+H11)-(L11+F11))/((M11+H11)+(L11+F11))</f>
        <v>0.11224743086928461</v>
      </c>
      <c r="Q11" s="3">
        <f t="shared" si="0"/>
        <v>0.20417405744046493</v>
      </c>
      <c r="R11" s="3">
        <f t="shared" si="1"/>
        <v>-3166.7123965227406</v>
      </c>
      <c r="S11" s="26">
        <f t="shared" si="2"/>
        <v>0.14187651761712211</v>
      </c>
      <c r="T11" s="3">
        <f t="shared" si="3"/>
        <v>-2.5398892868772387E-2</v>
      </c>
      <c r="U11" s="25"/>
      <c r="V11" s="3"/>
      <c r="W11" s="3">
        <v>0.8</v>
      </c>
      <c r="X11" s="15">
        <v>63.8</v>
      </c>
      <c r="Y11" s="15">
        <v>33.5</v>
      </c>
      <c r="Z11" s="15">
        <v>2.7</v>
      </c>
      <c r="AA11" s="18">
        <v>0.87</v>
      </c>
      <c r="AB11" s="50">
        <f t="shared" si="4"/>
        <v>-8.1699145793881281E-2</v>
      </c>
      <c r="AD11" s="28">
        <v>18</v>
      </c>
      <c r="AE11" s="28">
        <v>25</v>
      </c>
      <c r="AF11" s="28">
        <f t="shared" si="5"/>
        <v>50</v>
      </c>
      <c r="AG11" s="28">
        <v>20</v>
      </c>
      <c r="AH11" s="36">
        <f t="shared" si="6"/>
        <v>0.4</v>
      </c>
      <c r="AI11" s="39">
        <v>37.810945273631845</v>
      </c>
      <c r="AJ11" s="39">
        <v>53.482587064676622</v>
      </c>
      <c r="AK11" s="49">
        <v>8.7064676616915424</v>
      </c>
      <c r="AL11" s="46">
        <v>11</v>
      </c>
      <c r="AM11">
        <v>2.343017376717707E-2</v>
      </c>
    </row>
    <row r="12" spans="1:39">
      <c r="A12" s="2">
        <v>3</v>
      </c>
      <c r="B12" s="11">
        <v>127.4861837</v>
      </c>
      <c r="C12" s="11">
        <v>37.1552674</v>
      </c>
      <c r="D12" s="7">
        <v>44768</v>
      </c>
      <c r="E12" s="7">
        <v>44828</v>
      </c>
      <c r="F12" s="4">
        <v>2613</v>
      </c>
      <c r="G12" s="4">
        <v>3380</v>
      </c>
      <c r="H12" s="4">
        <v>4201</v>
      </c>
      <c r="I12" s="4">
        <v>4668</v>
      </c>
      <c r="J12" s="4">
        <v>4797</v>
      </c>
      <c r="K12" s="4">
        <v>4986</v>
      </c>
      <c r="L12" s="4">
        <v>5049</v>
      </c>
      <c r="M12" s="4">
        <v>6451</v>
      </c>
      <c r="N12" s="4">
        <v>5001</v>
      </c>
      <c r="O12" s="5">
        <f>(L12-H12)/(L12+H12)</f>
        <v>9.167567567567568E-2</v>
      </c>
      <c r="P12" s="23">
        <f>((M12+H12)-(L12+F12))/((M12+H12)+(L12+F12))</f>
        <v>0.16326307742710494</v>
      </c>
      <c r="Q12" s="3">
        <f t="shared" si="0"/>
        <v>0.19890228456161752</v>
      </c>
      <c r="R12" s="3">
        <f t="shared" si="1"/>
        <v>-2619.8926980509809</v>
      </c>
      <c r="S12" s="26">
        <f t="shared" si="2"/>
        <v>0.13090680777148905</v>
      </c>
      <c r="T12" s="3">
        <f t="shared" si="3"/>
        <v>-0.12191304347826087</v>
      </c>
      <c r="U12" s="25"/>
      <c r="V12" s="3"/>
      <c r="W12" s="3">
        <v>0.8</v>
      </c>
      <c r="X12" s="15">
        <v>63.8</v>
      </c>
      <c r="Y12" s="15">
        <v>33.5</v>
      </c>
      <c r="Z12" s="15">
        <v>2.7</v>
      </c>
      <c r="AA12" s="18">
        <v>0.87</v>
      </c>
      <c r="AB12" s="50">
        <f t="shared" si="4"/>
        <v>-8.1699145793881281E-2</v>
      </c>
      <c r="AD12" s="28">
        <v>19</v>
      </c>
      <c r="AE12" s="28">
        <v>39</v>
      </c>
      <c r="AF12" s="28">
        <f t="shared" si="5"/>
        <v>78</v>
      </c>
      <c r="AG12" s="28">
        <v>12</v>
      </c>
      <c r="AH12" s="36">
        <f t="shared" si="6"/>
        <v>0.15384615384615385</v>
      </c>
      <c r="AI12" s="39">
        <v>43.333333333333336</v>
      </c>
      <c r="AJ12" s="39">
        <v>56.666666666666679</v>
      </c>
      <c r="AK12" s="49">
        <v>0</v>
      </c>
      <c r="AL12" s="45">
        <v>12</v>
      </c>
      <c r="AM12">
        <v>-4.6699653881823497E-2</v>
      </c>
    </row>
    <row r="13" spans="1:39">
      <c r="A13" s="2">
        <v>3</v>
      </c>
      <c r="B13" s="11">
        <v>127.4861837</v>
      </c>
      <c r="C13" s="11">
        <v>37.1552674</v>
      </c>
      <c r="D13" s="7">
        <v>44768</v>
      </c>
      <c r="E13" s="7">
        <v>44853</v>
      </c>
      <c r="F13" s="4">
        <v>2021</v>
      </c>
      <c r="G13" s="4">
        <v>2608</v>
      </c>
      <c r="H13" s="4">
        <v>3308</v>
      </c>
      <c r="I13" s="4">
        <v>3639</v>
      </c>
      <c r="J13" s="4">
        <v>3716</v>
      </c>
      <c r="K13" s="4">
        <v>3921</v>
      </c>
      <c r="L13" s="4">
        <v>3992</v>
      </c>
      <c r="M13" s="4">
        <v>5077</v>
      </c>
      <c r="N13" s="4">
        <v>3987</v>
      </c>
      <c r="O13" s="5">
        <f>(L13-H13)/(L13+H13)</f>
        <v>9.3698630136986302E-2</v>
      </c>
      <c r="P13" s="23">
        <f>((M13+H13)-(L13+F13))/((M13+H13)+(L13+F13))</f>
        <v>0.16474510348659535</v>
      </c>
      <c r="Q13" s="3">
        <f t="shared" si="0"/>
        <v>0.19692520297115218</v>
      </c>
      <c r="R13" s="3">
        <f t="shared" si="1"/>
        <v>-2082.38140216492</v>
      </c>
      <c r="S13" s="26">
        <f t="shared" si="2"/>
        <v>0.1337937994868246</v>
      </c>
      <c r="T13" s="3">
        <f t="shared" si="3"/>
        <v>-0.11963832837137502</v>
      </c>
      <c r="U13" s="25"/>
      <c r="V13" s="3"/>
      <c r="W13" s="3">
        <v>0.8</v>
      </c>
      <c r="X13" s="15">
        <v>63.8</v>
      </c>
      <c r="Y13" s="15">
        <v>33.5</v>
      </c>
      <c r="Z13" s="15">
        <v>2.7</v>
      </c>
      <c r="AA13" s="18">
        <v>0.87</v>
      </c>
      <c r="AB13" s="50">
        <f t="shared" si="4"/>
        <v>-8.1699145793881281E-2</v>
      </c>
      <c r="AD13" s="28">
        <v>20</v>
      </c>
      <c r="AE13" s="28">
        <v>42</v>
      </c>
      <c r="AF13" s="28">
        <f t="shared" si="5"/>
        <v>84</v>
      </c>
      <c r="AG13" s="28">
        <v>19</v>
      </c>
      <c r="AH13" s="36">
        <f t="shared" si="6"/>
        <v>0.22619047619047619</v>
      </c>
      <c r="AI13" s="39">
        <v>50.775193798449614</v>
      </c>
      <c r="AJ13" s="39">
        <v>49.224806201550386</v>
      </c>
      <c r="AK13" s="49">
        <v>0</v>
      </c>
      <c r="AL13" s="46">
        <v>13</v>
      </c>
      <c r="AM13">
        <v>-0.15048590688299318</v>
      </c>
    </row>
    <row r="14" spans="1:39">
      <c r="A14" s="2">
        <v>3</v>
      </c>
      <c r="B14" s="11">
        <v>127.4861837</v>
      </c>
      <c r="C14" s="11">
        <v>37.1552674</v>
      </c>
      <c r="D14" s="7">
        <v>44768</v>
      </c>
      <c r="E14" s="7">
        <v>44863</v>
      </c>
      <c r="F14" s="4">
        <v>2219</v>
      </c>
      <c r="G14" s="4">
        <v>2787</v>
      </c>
      <c r="H14" s="4">
        <v>3469</v>
      </c>
      <c r="I14" s="4">
        <v>3898</v>
      </c>
      <c r="J14" s="4">
        <v>4111</v>
      </c>
      <c r="K14" s="4">
        <v>4265</v>
      </c>
      <c r="L14" s="4">
        <v>4303</v>
      </c>
      <c r="M14" s="4">
        <v>5617</v>
      </c>
      <c r="N14" s="4">
        <v>4448</v>
      </c>
      <c r="O14" s="5">
        <f>(L14-H14)/(L14+H14)</f>
        <v>0.10730828615542974</v>
      </c>
      <c r="P14" s="23">
        <f>((M14+H14)-(L14+F14))/((M14+H14)+(L14+F14))</f>
        <v>0.16427473090722705</v>
      </c>
      <c r="Q14" s="3">
        <f t="shared" si="0"/>
        <v>0.24600318565276386</v>
      </c>
      <c r="R14" s="3">
        <f t="shared" si="1"/>
        <v>-2317.4239723979131</v>
      </c>
      <c r="S14" s="26">
        <f t="shared" si="2"/>
        <v>0.1532277944549631</v>
      </c>
      <c r="T14" s="3">
        <f t="shared" si="3"/>
        <v>-0.13245967741935483</v>
      </c>
      <c r="U14" s="25"/>
      <c r="V14" s="3"/>
      <c r="W14" s="3">
        <v>0.8</v>
      </c>
      <c r="X14" s="15">
        <v>63.8</v>
      </c>
      <c r="Y14" s="15">
        <v>33.5</v>
      </c>
      <c r="Z14" s="15">
        <v>2.7</v>
      </c>
      <c r="AA14" s="18">
        <v>0.87</v>
      </c>
      <c r="AB14" s="50">
        <f t="shared" si="4"/>
        <v>-8.1699145793881281E-2</v>
      </c>
      <c r="AD14" s="28">
        <v>21</v>
      </c>
      <c r="AE14" s="28">
        <v>26</v>
      </c>
      <c r="AF14" s="28">
        <f t="shared" si="5"/>
        <v>52</v>
      </c>
      <c r="AG14" s="28">
        <v>22</v>
      </c>
      <c r="AH14" s="36">
        <f t="shared" si="6"/>
        <v>0.42307692307692307</v>
      </c>
      <c r="AI14" s="39">
        <v>51.267605633802816</v>
      </c>
      <c r="AJ14" s="39">
        <v>48.732394366197184</v>
      </c>
      <c r="AK14" s="49">
        <v>0</v>
      </c>
      <c r="AL14" s="45">
        <v>14</v>
      </c>
      <c r="AM14">
        <v>5.9796026590770365E-2</v>
      </c>
    </row>
    <row r="15" spans="1:39">
      <c r="A15" s="2">
        <v>3</v>
      </c>
      <c r="B15" s="11">
        <v>127.4861837</v>
      </c>
      <c r="C15" s="11">
        <v>37.1552674</v>
      </c>
      <c r="D15" s="7">
        <v>44768</v>
      </c>
      <c r="E15" s="7">
        <v>44723</v>
      </c>
      <c r="F15" s="4">
        <v>2644</v>
      </c>
      <c r="G15" s="4">
        <v>3289</v>
      </c>
      <c r="H15" s="4">
        <v>4224</v>
      </c>
      <c r="I15" s="4">
        <v>4661</v>
      </c>
      <c r="J15" s="4">
        <v>4691</v>
      </c>
      <c r="K15" s="4">
        <v>4944</v>
      </c>
      <c r="L15" s="4">
        <v>5192</v>
      </c>
      <c r="M15" s="4">
        <v>5988</v>
      </c>
      <c r="N15" s="4">
        <v>4878</v>
      </c>
      <c r="O15" s="5">
        <v>0.10280373831775701</v>
      </c>
      <c r="P15" s="23">
        <v>0.13164893617021275</v>
      </c>
      <c r="Q15" s="3">
        <f t="shared" si="0"/>
        <v>0.22602036051181471</v>
      </c>
      <c r="R15" s="3">
        <f t="shared" si="1"/>
        <v>-2768.7072685627704</v>
      </c>
      <c r="S15" s="26">
        <f t="shared" si="2"/>
        <v>0.14679706572386048</v>
      </c>
      <c r="T15" s="3">
        <f t="shared" si="3"/>
        <v>-7.1198568872987478E-2</v>
      </c>
      <c r="U15" s="25"/>
      <c r="V15" s="3"/>
      <c r="W15" s="3">
        <v>0.8</v>
      </c>
      <c r="X15" s="15">
        <v>63.8</v>
      </c>
      <c r="Y15" s="15">
        <v>33.5</v>
      </c>
      <c r="Z15" s="15">
        <v>2.7</v>
      </c>
      <c r="AA15" s="18">
        <v>0.87</v>
      </c>
      <c r="AB15" s="50">
        <f t="shared" si="4"/>
        <v>-8.1699145793881281E-2</v>
      </c>
      <c r="AD15" s="28">
        <v>22</v>
      </c>
      <c r="AE15" s="28">
        <v>40</v>
      </c>
      <c r="AF15" s="28">
        <f t="shared" si="5"/>
        <v>80</v>
      </c>
      <c r="AG15" s="28">
        <v>19</v>
      </c>
      <c r="AH15" s="36">
        <f t="shared" si="6"/>
        <v>0.23749999999999999</v>
      </c>
      <c r="AI15" s="39">
        <v>44.47004608294931</v>
      </c>
      <c r="AJ15" s="39">
        <v>55.529953917050697</v>
      </c>
      <c r="AK15" s="49">
        <v>0</v>
      </c>
      <c r="AL15" s="46">
        <v>15</v>
      </c>
      <c r="AM15">
        <v>-0.41027926509072754</v>
      </c>
    </row>
    <row r="16" spans="1:39">
      <c r="A16" s="2">
        <v>4</v>
      </c>
      <c r="B16" s="11">
        <v>127.4828685</v>
      </c>
      <c r="C16" s="11">
        <v>37.1539711</v>
      </c>
      <c r="D16" s="7">
        <v>44768</v>
      </c>
      <c r="E16" s="7">
        <v>44713</v>
      </c>
      <c r="F16" s="4">
        <v>2907</v>
      </c>
      <c r="G16" s="4">
        <v>3692</v>
      </c>
      <c r="H16" s="4">
        <v>4737</v>
      </c>
      <c r="I16" s="4">
        <v>5347</v>
      </c>
      <c r="J16" s="4">
        <v>5423</v>
      </c>
      <c r="K16" s="4">
        <v>5666</v>
      </c>
      <c r="L16" s="4">
        <v>5909</v>
      </c>
      <c r="M16" s="4">
        <v>6465</v>
      </c>
      <c r="N16" s="4">
        <v>4969</v>
      </c>
      <c r="O16" s="5">
        <f>(L16-H16)/(L16+H16)</f>
        <v>0.11008829607364268</v>
      </c>
      <c r="P16" s="23">
        <f>((M16+H16)-(L16+F16))/((M16+H16)+(L16+F16))</f>
        <v>0.1191927265461085</v>
      </c>
      <c r="Q16" s="3">
        <f t="shared" si="0"/>
        <v>0.23384811844048045</v>
      </c>
      <c r="R16" s="3">
        <f t="shared" si="1"/>
        <v>-3200.9908431651538</v>
      </c>
      <c r="S16" s="26">
        <f t="shared" si="2"/>
        <v>0.15719976690773657</v>
      </c>
      <c r="T16" s="3">
        <f t="shared" si="3"/>
        <v>-4.4932923872636171E-2</v>
      </c>
      <c r="U16" s="25"/>
      <c r="V16" s="3"/>
      <c r="W16" s="3">
        <v>1</v>
      </c>
      <c r="X16" s="15">
        <v>77.8</v>
      </c>
      <c r="Y16" s="15">
        <v>17.600000000000001</v>
      </c>
      <c r="Z16" s="15">
        <v>4.7</v>
      </c>
      <c r="AA16" s="18">
        <v>1</v>
      </c>
      <c r="AB16" s="50">
        <f t="shared" si="4"/>
        <v>-0.23993623626760446</v>
      </c>
      <c r="AD16" s="28">
        <v>23</v>
      </c>
      <c r="AE16" s="28">
        <v>46</v>
      </c>
      <c r="AF16" s="28">
        <f t="shared" si="5"/>
        <v>92</v>
      </c>
      <c r="AG16" s="28">
        <v>27</v>
      </c>
      <c r="AH16" s="36">
        <f t="shared" si="6"/>
        <v>0.29347826086956524</v>
      </c>
      <c r="AI16" s="39">
        <v>65.352697095435687</v>
      </c>
      <c r="AJ16" s="39">
        <v>34.647302904564313</v>
      </c>
      <c r="AK16" s="49">
        <v>0</v>
      </c>
      <c r="AL16" s="45">
        <v>16</v>
      </c>
      <c r="AM16">
        <v>-0.21957753834691193</v>
      </c>
    </row>
    <row r="17" spans="1:39">
      <c r="A17" s="2">
        <v>4</v>
      </c>
      <c r="B17" s="11">
        <v>127.4828685</v>
      </c>
      <c r="C17" s="11">
        <v>37.1539711</v>
      </c>
      <c r="D17" s="7">
        <v>44768</v>
      </c>
      <c r="E17" s="7">
        <v>44828</v>
      </c>
      <c r="F17" s="4">
        <v>2226</v>
      </c>
      <c r="G17" s="4">
        <v>2842</v>
      </c>
      <c r="H17" s="4">
        <v>3530</v>
      </c>
      <c r="I17" s="4">
        <v>3903</v>
      </c>
      <c r="J17" s="4">
        <v>4018</v>
      </c>
      <c r="K17" s="4">
        <v>4186</v>
      </c>
      <c r="L17" s="4">
        <v>4289</v>
      </c>
      <c r="M17" s="4">
        <v>5753</v>
      </c>
      <c r="N17" s="4">
        <v>4479</v>
      </c>
      <c r="O17" s="5">
        <f>(L17-H17)/(L17+H17)</f>
        <v>9.7071236731039776E-2</v>
      </c>
      <c r="P17" s="23">
        <f>((M17+H17)-(L17+F17))/((M17+H17)+(L17+F17))</f>
        <v>0.17521205215850108</v>
      </c>
      <c r="Q17" s="3">
        <f t="shared" si="0"/>
        <v>0.21623931623931625</v>
      </c>
      <c r="R17" s="3">
        <f t="shared" si="1"/>
        <v>-2256.4020909243527</v>
      </c>
      <c r="S17" s="26">
        <f t="shared" si="2"/>
        <v>0.13861013874672162</v>
      </c>
      <c r="T17" s="3">
        <f t="shared" si="3"/>
        <v>-0.14578769169488151</v>
      </c>
      <c r="U17" s="25"/>
      <c r="V17" s="3"/>
      <c r="W17" s="3">
        <v>1</v>
      </c>
      <c r="X17" s="15">
        <v>77.8</v>
      </c>
      <c r="Y17" s="15">
        <v>17.600000000000001</v>
      </c>
      <c r="Z17" s="15">
        <v>4.7</v>
      </c>
      <c r="AA17" s="18">
        <v>1</v>
      </c>
      <c r="AB17" s="50">
        <f t="shared" si="4"/>
        <v>-0.23993623626760446</v>
      </c>
      <c r="AD17" s="28">
        <v>24</v>
      </c>
      <c r="AE17" s="28">
        <v>35</v>
      </c>
      <c r="AF17" s="28">
        <f t="shared" si="5"/>
        <v>70</v>
      </c>
      <c r="AG17" s="28">
        <v>25</v>
      </c>
      <c r="AH17" s="36">
        <f t="shared" si="6"/>
        <v>0.35714285714285715</v>
      </c>
      <c r="AI17" s="39">
        <v>48.421052631578945</v>
      </c>
      <c r="AJ17" s="39">
        <v>42.105263157894733</v>
      </c>
      <c r="AK17" s="49">
        <v>9.4736842105263168</v>
      </c>
      <c r="AL17" s="46">
        <v>17</v>
      </c>
      <c r="AM17">
        <v>9.727091505487534E-2</v>
      </c>
    </row>
    <row r="18" spans="1:39">
      <c r="A18" s="2">
        <v>4</v>
      </c>
      <c r="B18" s="11">
        <v>127.4828685</v>
      </c>
      <c r="C18" s="11">
        <v>37.1539711</v>
      </c>
      <c r="D18" s="7">
        <v>44768</v>
      </c>
      <c r="E18" s="7">
        <v>44853</v>
      </c>
      <c r="F18" s="4">
        <v>2167</v>
      </c>
      <c r="G18" s="4">
        <v>2741</v>
      </c>
      <c r="H18" s="4">
        <v>3361</v>
      </c>
      <c r="I18" s="4">
        <v>3570</v>
      </c>
      <c r="J18" s="4">
        <v>3739</v>
      </c>
      <c r="K18" s="4">
        <v>3890</v>
      </c>
      <c r="L18" s="4">
        <v>3921</v>
      </c>
      <c r="M18" s="4">
        <v>4994</v>
      </c>
      <c r="N18" s="4">
        <v>4043</v>
      </c>
      <c r="O18" s="5">
        <f>(L18-H18)/(L18+H18)</f>
        <v>7.6901950013732498E-2</v>
      </c>
      <c r="P18" s="23">
        <f>((M18+H18)-(L18+F18))/((M18+H18)+(L18+F18))</f>
        <v>0.15696185003115695</v>
      </c>
      <c r="Q18" s="3">
        <f t="shared" si="0"/>
        <v>0.17867398379171717</v>
      </c>
      <c r="R18" s="3">
        <f t="shared" si="1"/>
        <v>-1946.7404321414731</v>
      </c>
      <c r="S18" s="26">
        <f t="shared" si="2"/>
        <v>0.10980953055766565</v>
      </c>
      <c r="T18" s="3">
        <f t="shared" si="3"/>
        <v>-0.12035894559730791</v>
      </c>
      <c r="U18" s="25"/>
      <c r="V18" s="3"/>
      <c r="W18" s="3">
        <v>1</v>
      </c>
      <c r="X18" s="15">
        <v>77.8</v>
      </c>
      <c r="Y18" s="15">
        <v>17.600000000000001</v>
      </c>
      <c r="Z18" s="15">
        <v>4.7</v>
      </c>
      <c r="AA18" s="18">
        <v>1</v>
      </c>
      <c r="AB18" s="50">
        <f t="shared" si="4"/>
        <v>-0.23993623626760446</v>
      </c>
      <c r="AD18" s="28">
        <v>25</v>
      </c>
      <c r="AE18" s="28">
        <v>28</v>
      </c>
      <c r="AF18" s="28">
        <f t="shared" si="5"/>
        <v>56</v>
      </c>
      <c r="AG18" s="28">
        <v>18</v>
      </c>
      <c r="AH18" s="36">
        <f t="shared" si="6"/>
        <v>0.32142857142857145</v>
      </c>
      <c r="AI18" s="39">
        <v>35.452793834296727</v>
      </c>
      <c r="AJ18" s="39">
        <v>53.564547206165692</v>
      </c>
      <c r="AK18" s="49">
        <v>10.98265895953757</v>
      </c>
      <c r="AL18" s="45">
        <v>18</v>
      </c>
      <c r="AM18">
        <v>0.10742331222009945</v>
      </c>
    </row>
    <row r="19" spans="1:39">
      <c r="A19" s="2">
        <v>4</v>
      </c>
      <c r="B19" s="11">
        <v>127.4828685</v>
      </c>
      <c r="C19" s="11">
        <v>37.1539711</v>
      </c>
      <c r="D19" s="7">
        <v>44768</v>
      </c>
      <c r="E19" s="7">
        <v>44863</v>
      </c>
      <c r="F19" s="4">
        <v>2171</v>
      </c>
      <c r="G19" s="4">
        <v>2654</v>
      </c>
      <c r="H19" s="4">
        <v>3191</v>
      </c>
      <c r="I19" s="4">
        <v>3550</v>
      </c>
      <c r="J19" s="4">
        <v>3702</v>
      </c>
      <c r="K19" s="4">
        <v>3827</v>
      </c>
      <c r="L19" s="4">
        <v>3951</v>
      </c>
      <c r="M19" s="4">
        <v>5078</v>
      </c>
      <c r="N19" s="4">
        <v>4200</v>
      </c>
      <c r="O19" s="5">
        <f>(L19-H19)/(L19+H19)</f>
        <v>0.10641276953234388</v>
      </c>
      <c r="P19" s="23">
        <f>((M19+H19)-(L19+F19))/((M19+H19)+(L19+F19))</f>
        <v>0.14919046626363699</v>
      </c>
      <c r="Q19" s="3">
        <f t="shared" si="0"/>
        <v>0.27877631868534958</v>
      </c>
      <c r="R19" s="3">
        <f t="shared" si="1"/>
        <v>-2123.751840946748</v>
      </c>
      <c r="S19" s="26">
        <f t="shared" si="2"/>
        <v>0.15194832905560965</v>
      </c>
      <c r="T19" s="3">
        <f t="shared" si="3"/>
        <v>-0.12482002436593199</v>
      </c>
      <c r="U19" s="25"/>
      <c r="V19" s="3"/>
      <c r="W19" s="3">
        <v>1</v>
      </c>
      <c r="X19" s="15">
        <v>77.8</v>
      </c>
      <c r="Y19" s="15">
        <v>17.600000000000001</v>
      </c>
      <c r="Z19" s="15">
        <v>4.7</v>
      </c>
      <c r="AA19" s="18">
        <v>1</v>
      </c>
      <c r="AB19" s="50">
        <f t="shared" si="4"/>
        <v>-0.23993623626760446</v>
      </c>
      <c r="AD19" s="28">
        <v>26</v>
      </c>
      <c r="AE19" s="28">
        <v>30</v>
      </c>
      <c r="AF19" s="28">
        <f t="shared" si="5"/>
        <v>60</v>
      </c>
      <c r="AG19" s="28">
        <v>20</v>
      </c>
      <c r="AH19" s="36">
        <f t="shared" si="6"/>
        <v>0.33333333333333331</v>
      </c>
      <c r="AI19" s="39">
        <v>37.500000000000007</v>
      </c>
      <c r="AJ19" s="39">
        <v>46.09375</v>
      </c>
      <c r="AK19" s="49">
        <v>16.40625</v>
      </c>
      <c r="AL19" s="46">
        <v>19</v>
      </c>
      <c r="AM19">
        <v>0.19177055868495108</v>
      </c>
    </row>
    <row r="20" spans="1:39">
      <c r="A20" s="30">
        <v>4</v>
      </c>
      <c r="B20" s="31">
        <v>127.4828685</v>
      </c>
      <c r="C20" s="31">
        <v>37.1539711</v>
      </c>
      <c r="D20" s="7">
        <v>44768</v>
      </c>
      <c r="E20" s="7">
        <v>44723</v>
      </c>
      <c r="F20" s="13">
        <v>2647</v>
      </c>
      <c r="G20" s="13">
        <v>3298</v>
      </c>
      <c r="H20" s="13">
        <v>4216</v>
      </c>
      <c r="I20" s="13">
        <v>4684</v>
      </c>
      <c r="J20" s="13">
        <v>4753</v>
      </c>
      <c r="K20" s="13">
        <v>5015</v>
      </c>
      <c r="L20" s="13">
        <v>5263</v>
      </c>
      <c r="M20" s="13">
        <v>6288</v>
      </c>
      <c r="N20" s="13">
        <v>5087</v>
      </c>
      <c r="O20" s="5">
        <v>0.1104546893132187</v>
      </c>
      <c r="P20" s="23">
        <v>0.14087107635494733</v>
      </c>
      <c r="Q20" s="3">
        <f t="shared" si="0"/>
        <v>0.24445482138687835</v>
      </c>
      <c r="R20" s="3">
        <f t="shared" si="1"/>
        <v>-2853.1583582765447</v>
      </c>
      <c r="S20" s="26">
        <f t="shared" si="2"/>
        <v>0.15772217479788866</v>
      </c>
      <c r="T20" s="3">
        <f t="shared" si="3"/>
        <v>-8.8736905895593451E-2</v>
      </c>
      <c r="U20" s="25"/>
      <c r="V20" s="3"/>
      <c r="W20" s="3">
        <v>1</v>
      </c>
      <c r="X20" s="15">
        <v>77.8</v>
      </c>
      <c r="Y20" s="15">
        <v>17.600000000000001</v>
      </c>
      <c r="Z20" s="15">
        <v>4.7</v>
      </c>
      <c r="AA20" s="18">
        <v>1</v>
      </c>
      <c r="AB20" s="50">
        <f t="shared" si="4"/>
        <v>-0.23993623626760446</v>
      </c>
      <c r="AD20" s="28">
        <v>27</v>
      </c>
      <c r="AE20" s="28">
        <v>30</v>
      </c>
      <c r="AF20" s="28">
        <f t="shared" si="5"/>
        <v>60</v>
      </c>
      <c r="AG20" s="28">
        <v>15</v>
      </c>
      <c r="AH20" s="36">
        <f t="shared" si="6"/>
        <v>0.25</v>
      </c>
      <c r="AI20" s="39">
        <v>36.86274509803922</v>
      </c>
      <c r="AJ20" s="39">
        <v>56.470588235294116</v>
      </c>
      <c r="AK20" s="49">
        <v>6.6666666666666679</v>
      </c>
      <c r="AL20" s="45">
        <v>20</v>
      </c>
      <c r="AM20">
        <v>6.376818954193797E-2</v>
      </c>
    </row>
    <row r="21" spans="1:39">
      <c r="A21" s="30">
        <v>5</v>
      </c>
      <c r="B21" s="31">
        <v>127.4812562</v>
      </c>
      <c r="C21" s="31">
        <v>37.157669400000003</v>
      </c>
      <c r="D21" s="7">
        <v>44768</v>
      </c>
      <c r="E21" s="7">
        <v>44713</v>
      </c>
      <c r="F21" s="13">
        <v>2753</v>
      </c>
      <c r="G21" s="13">
        <v>3298</v>
      </c>
      <c r="H21" s="13">
        <v>3778</v>
      </c>
      <c r="I21" s="13">
        <v>3928</v>
      </c>
      <c r="J21" s="13">
        <v>4175</v>
      </c>
      <c r="K21" s="13">
        <v>4433</v>
      </c>
      <c r="L21" s="13">
        <v>4638</v>
      </c>
      <c r="M21" s="13">
        <v>5442</v>
      </c>
      <c r="N21" s="13">
        <v>4830</v>
      </c>
      <c r="O21" s="5">
        <f>(L21-H21)/(L21+H21)</f>
        <v>0.10218631178707224</v>
      </c>
      <c r="P21" s="23">
        <f>((M21+H21)-(L21+F21))/((M21+H21)+(L21+F21))</f>
        <v>0.11010775991812655</v>
      </c>
      <c r="Q21" s="3">
        <f t="shared" si="0"/>
        <v>0.32284706059013435</v>
      </c>
      <c r="R21" s="3">
        <f t="shared" si="1"/>
        <v>-2469.7826009165938</v>
      </c>
      <c r="S21" s="26">
        <f t="shared" si="2"/>
        <v>0.14591463266839566</v>
      </c>
      <c r="T21" s="3">
        <f t="shared" si="3"/>
        <v>-7.9761904761904756E-2</v>
      </c>
      <c r="U21" s="25"/>
      <c r="V21" s="3"/>
      <c r="W21" s="3">
        <v>0.7</v>
      </c>
      <c r="X21" s="15">
        <v>81.099999999999994</v>
      </c>
      <c r="Y21" s="15">
        <v>16</v>
      </c>
      <c r="Z21" s="15">
        <v>2.9</v>
      </c>
      <c r="AA21" s="18">
        <v>0.84</v>
      </c>
      <c r="AB21" s="50">
        <f t="shared" si="4"/>
        <v>0.29205248147287188</v>
      </c>
      <c r="AD21" s="28">
        <v>28</v>
      </c>
      <c r="AE21" s="28">
        <v>46</v>
      </c>
      <c r="AF21" s="28">
        <f t="shared" si="5"/>
        <v>92</v>
      </c>
      <c r="AG21" s="28">
        <v>27</v>
      </c>
      <c r="AH21" s="36">
        <f t="shared" si="6"/>
        <v>0.29347826086956524</v>
      </c>
      <c r="AI21" s="39">
        <v>48.915662650602407</v>
      </c>
      <c r="AJ21" s="39">
        <v>51.084337349397593</v>
      </c>
      <c r="AK21" s="49">
        <v>0</v>
      </c>
      <c r="AL21" s="46">
        <v>21</v>
      </c>
      <c r="AM21">
        <v>-8.3520611702586955E-2</v>
      </c>
    </row>
    <row r="22" spans="1:39">
      <c r="A22" s="30">
        <v>5</v>
      </c>
      <c r="B22" s="31">
        <v>127.4812562</v>
      </c>
      <c r="C22" s="31">
        <v>37.157669400000003</v>
      </c>
      <c r="D22" s="7">
        <v>44768</v>
      </c>
      <c r="E22" s="7">
        <v>44863</v>
      </c>
      <c r="F22" s="13">
        <v>1790</v>
      </c>
      <c r="G22" s="13">
        <v>2012</v>
      </c>
      <c r="H22" s="13">
        <v>2292</v>
      </c>
      <c r="I22" s="13">
        <v>2565</v>
      </c>
      <c r="J22" s="13">
        <v>2807</v>
      </c>
      <c r="K22" s="13">
        <v>3083</v>
      </c>
      <c r="L22" s="13">
        <v>3344</v>
      </c>
      <c r="M22" s="13">
        <v>4109</v>
      </c>
      <c r="N22" s="13">
        <v>3290</v>
      </c>
      <c r="O22" s="5">
        <f>(L22-H22)/(L22+H22)</f>
        <v>0.18665720369056069</v>
      </c>
      <c r="P22" s="23">
        <f>((M22+H22)-(L22+F22))/((M22+H22)+(L22+F22))</f>
        <v>0.10983961855223234</v>
      </c>
      <c r="Q22" s="3">
        <f t="shared" si="0"/>
        <v>0.71623093681917216</v>
      </c>
      <c r="R22" s="3">
        <f t="shared" si="1"/>
        <v>-2004.944549640496</v>
      </c>
      <c r="S22" s="26">
        <f t="shared" si="2"/>
        <v>0.26652624676479503</v>
      </c>
      <c r="T22" s="3">
        <f t="shared" si="3"/>
        <v>-0.10264323091372601</v>
      </c>
      <c r="U22" s="25"/>
      <c r="V22" s="3"/>
      <c r="W22" s="3">
        <v>0.7</v>
      </c>
      <c r="X22" s="15">
        <v>81.099999999999994</v>
      </c>
      <c r="Y22" s="15">
        <v>16</v>
      </c>
      <c r="Z22" s="15">
        <v>2.9</v>
      </c>
      <c r="AA22" s="18">
        <v>0.84</v>
      </c>
      <c r="AB22" s="50">
        <f t="shared" si="4"/>
        <v>0.29205248147287188</v>
      </c>
      <c r="AD22" s="28">
        <v>29</v>
      </c>
      <c r="AE22" s="28">
        <v>46</v>
      </c>
      <c r="AF22" s="28">
        <f t="shared" si="5"/>
        <v>92</v>
      </c>
      <c r="AG22" s="28">
        <v>49</v>
      </c>
      <c r="AH22" s="36">
        <f t="shared" si="6"/>
        <v>0.53260869565217395</v>
      </c>
      <c r="AI22" s="39">
        <v>21.428571428571427</v>
      </c>
      <c r="AJ22" s="39">
        <v>78.571428571428569</v>
      </c>
      <c r="AK22" s="49">
        <v>0</v>
      </c>
      <c r="AL22" s="45">
        <v>22</v>
      </c>
      <c r="AM22">
        <v>-4.3740884933679433E-2</v>
      </c>
    </row>
    <row r="23" spans="1:39">
      <c r="A23" s="2">
        <v>5</v>
      </c>
      <c r="B23" s="11">
        <v>127.4812562</v>
      </c>
      <c r="C23" s="11">
        <v>37.157669400000003</v>
      </c>
      <c r="D23" s="7">
        <v>44768</v>
      </c>
      <c r="E23" s="7">
        <v>44723</v>
      </c>
      <c r="F23" s="4">
        <v>2718</v>
      </c>
      <c r="G23" s="4">
        <v>3288</v>
      </c>
      <c r="H23" s="4">
        <v>3676</v>
      </c>
      <c r="I23" s="4">
        <v>4094</v>
      </c>
      <c r="J23" s="4">
        <v>4347</v>
      </c>
      <c r="K23" s="4">
        <v>4433</v>
      </c>
      <c r="L23" s="4">
        <v>4573</v>
      </c>
      <c r="M23" s="4">
        <v>5314</v>
      </c>
      <c r="N23" s="4">
        <v>4774</v>
      </c>
      <c r="O23" s="5">
        <v>0.10874045338828948</v>
      </c>
      <c r="P23" s="23">
        <v>0.10435476936306123</v>
      </c>
      <c r="Q23" s="3">
        <f t="shared" si="0"/>
        <v>0.35908726981585265</v>
      </c>
      <c r="R23" s="3">
        <f t="shared" si="1"/>
        <v>-2470.3035886520256</v>
      </c>
      <c r="S23" s="26">
        <f t="shared" si="2"/>
        <v>0.15527331107077968</v>
      </c>
      <c r="T23" s="3">
        <f t="shared" si="3"/>
        <v>-7.494689996965713E-2</v>
      </c>
      <c r="U23" s="25"/>
      <c r="V23" s="3"/>
      <c r="W23" s="3">
        <v>0.7</v>
      </c>
      <c r="X23" s="15">
        <v>81.099999999999994</v>
      </c>
      <c r="Y23" s="15">
        <v>16</v>
      </c>
      <c r="Z23" s="15">
        <v>2.9</v>
      </c>
      <c r="AA23" s="18">
        <v>0.84</v>
      </c>
      <c r="AB23" s="50">
        <f t="shared" si="4"/>
        <v>0.29205248147287188</v>
      </c>
      <c r="AD23" s="28">
        <v>30</v>
      </c>
      <c r="AE23" s="28">
        <v>45</v>
      </c>
      <c r="AF23" s="28">
        <f t="shared" si="5"/>
        <v>90</v>
      </c>
      <c r="AG23" s="28">
        <v>28</v>
      </c>
      <c r="AH23" s="36">
        <f t="shared" si="6"/>
        <v>0.31111111111111112</v>
      </c>
      <c r="AI23" s="39">
        <v>63.333333333333329</v>
      </c>
      <c r="AJ23" s="39">
        <v>36.666666666666671</v>
      </c>
      <c r="AK23" s="49">
        <v>0</v>
      </c>
      <c r="AL23" s="46">
        <v>23</v>
      </c>
      <c r="AM23">
        <v>-0.11334292697342147</v>
      </c>
    </row>
    <row r="24" spans="1:39">
      <c r="A24" s="2">
        <v>6</v>
      </c>
      <c r="B24" s="11">
        <v>127.48933599999999</v>
      </c>
      <c r="C24" s="11">
        <v>37.140254300000002</v>
      </c>
      <c r="D24" s="7">
        <v>44768</v>
      </c>
      <c r="E24" s="7">
        <v>44713</v>
      </c>
      <c r="F24" s="4">
        <v>3080</v>
      </c>
      <c r="G24" s="4">
        <v>3774</v>
      </c>
      <c r="H24" s="4">
        <v>4587</v>
      </c>
      <c r="I24" s="4">
        <v>4769</v>
      </c>
      <c r="J24" s="4">
        <v>5372</v>
      </c>
      <c r="K24" s="4">
        <v>5739</v>
      </c>
      <c r="L24" s="4">
        <v>5826</v>
      </c>
      <c r="M24" s="4">
        <v>6558</v>
      </c>
      <c r="N24" s="4">
        <v>5134</v>
      </c>
      <c r="O24" s="5">
        <f t="shared" ref="O24:O29" si="7">(L24-H24)/(L24+H24)</f>
        <v>0.11898588303082686</v>
      </c>
      <c r="P24" s="23">
        <f t="shared" ref="P24:P29" si="8">((M24+H24)-(L24+F24))/((M24+H24)+(L24+F24))</f>
        <v>0.11166525360331156</v>
      </c>
      <c r="Q24" s="3">
        <f t="shared" si="0"/>
        <v>0.30222460727875888</v>
      </c>
      <c r="R24" s="3">
        <f t="shared" si="1"/>
        <v>-3210.8889016407843</v>
      </c>
      <c r="S24" s="26">
        <f t="shared" si="2"/>
        <v>0.1699048574590423</v>
      </c>
      <c r="T24" s="3">
        <f t="shared" si="3"/>
        <v>-5.9108527131782947E-2</v>
      </c>
      <c r="U24" s="25"/>
      <c r="V24" s="3"/>
      <c r="W24" s="3">
        <v>0.7</v>
      </c>
      <c r="X24" s="15">
        <v>68</v>
      </c>
      <c r="Y24" s="15">
        <v>30.3</v>
      </c>
      <c r="Z24" s="15">
        <v>1.7</v>
      </c>
      <c r="AA24" s="18">
        <v>1.07</v>
      </c>
      <c r="AB24" s="50">
        <f t="shared" si="4"/>
        <v>-6.2182526682476286E-2</v>
      </c>
      <c r="AD24" s="28">
        <v>31</v>
      </c>
      <c r="AE24" s="28">
        <v>45</v>
      </c>
      <c r="AF24" s="28">
        <f t="shared" si="5"/>
        <v>90</v>
      </c>
      <c r="AG24" s="28">
        <v>25</v>
      </c>
      <c r="AH24" s="36">
        <f t="shared" si="6"/>
        <v>0.27777777777777779</v>
      </c>
      <c r="AI24" s="39">
        <v>36.883116883116877</v>
      </c>
      <c r="AJ24" s="39">
        <v>63.116883116883116</v>
      </c>
      <c r="AK24" s="49">
        <v>0</v>
      </c>
      <c r="AL24" s="45">
        <v>24</v>
      </c>
      <c r="AM24">
        <v>7.287496003245264E-2</v>
      </c>
    </row>
    <row r="25" spans="1:39">
      <c r="A25" s="2">
        <v>6</v>
      </c>
      <c r="B25" s="11">
        <v>127.48933599999999</v>
      </c>
      <c r="C25" s="11">
        <v>37.140254300000002</v>
      </c>
      <c r="D25" s="7">
        <v>44768</v>
      </c>
      <c r="E25" s="7">
        <v>44828</v>
      </c>
      <c r="F25" s="4">
        <v>2619</v>
      </c>
      <c r="G25" s="4">
        <v>3291</v>
      </c>
      <c r="H25" s="4">
        <v>3892</v>
      </c>
      <c r="I25" s="4">
        <v>4050</v>
      </c>
      <c r="J25" s="4">
        <v>4372</v>
      </c>
      <c r="K25" s="4">
        <v>4792</v>
      </c>
      <c r="L25" s="4">
        <v>4939</v>
      </c>
      <c r="M25" s="4">
        <v>5744</v>
      </c>
      <c r="N25" s="4">
        <v>4258</v>
      </c>
      <c r="O25" s="5">
        <f t="shared" si="7"/>
        <v>0.11855961952213792</v>
      </c>
      <c r="P25" s="23">
        <f t="shared" si="8"/>
        <v>0.1208561125974177</v>
      </c>
      <c r="Q25" s="3">
        <f t="shared" si="0"/>
        <v>0.3026186484767906</v>
      </c>
      <c r="R25" s="3">
        <f t="shared" si="1"/>
        <v>-2719.8752151789799</v>
      </c>
      <c r="S25" s="26">
        <f t="shared" si="2"/>
        <v>0.16929493169168111</v>
      </c>
      <c r="T25" s="3">
        <f t="shared" si="3"/>
        <v>-7.5353365159599367E-2</v>
      </c>
      <c r="U25" s="25"/>
      <c r="V25" s="3"/>
      <c r="W25" s="3">
        <v>0.7</v>
      </c>
      <c r="X25" s="15">
        <v>68</v>
      </c>
      <c r="Y25" s="15">
        <v>30.3</v>
      </c>
      <c r="Z25" s="15">
        <v>1.7</v>
      </c>
      <c r="AA25" s="18">
        <v>1.07</v>
      </c>
      <c r="AB25" s="50">
        <f t="shared" si="4"/>
        <v>-6.2182526682476286E-2</v>
      </c>
      <c r="AD25" s="28">
        <v>32</v>
      </c>
      <c r="AE25" s="28">
        <v>40</v>
      </c>
      <c r="AF25" s="28">
        <f t="shared" si="5"/>
        <v>80</v>
      </c>
      <c r="AG25" s="28">
        <v>20</v>
      </c>
      <c r="AH25" s="36">
        <f t="shared" si="6"/>
        <v>0.25</v>
      </c>
      <c r="AI25" s="39">
        <v>47.956403269754766</v>
      </c>
      <c r="AJ25" s="39">
        <v>52.043596730245234</v>
      </c>
      <c r="AK25" s="49">
        <v>0</v>
      </c>
      <c r="AL25" s="46">
        <v>25</v>
      </c>
      <c r="AM25">
        <v>7.2066665102056726E-2</v>
      </c>
    </row>
    <row r="26" spans="1:39">
      <c r="A26" s="2">
        <v>6</v>
      </c>
      <c r="B26" s="11">
        <v>127.48933599999999</v>
      </c>
      <c r="C26" s="11">
        <v>37.140254300000002</v>
      </c>
      <c r="D26" s="7">
        <v>44768</v>
      </c>
      <c r="E26" s="7">
        <v>44853</v>
      </c>
      <c r="F26" s="4">
        <v>2365</v>
      </c>
      <c r="G26" s="4">
        <v>2894</v>
      </c>
      <c r="H26" s="4">
        <v>3555</v>
      </c>
      <c r="I26" s="4">
        <v>3695</v>
      </c>
      <c r="J26" s="4">
        <v>3960</v>
      </c>
      <c r="K26" s="4">
        <v>4118</v>
      </c>
      <c r="L26" s="4">
        <v>4291</v>
      </c>
      <c r="M26" s="4">
        <v>5450</v>
      </c>
      <c r="N26" s="4">
        <v>4175</v>
      </c>
      <c r="O26" s="5">
        <f t="shared" si="7"/>
        <v>9.3805760897272494E-2</v>
      </c>
      <c r="P26" s="23">
        <f t="shared" si="8"/>
        <v>0.14999042206755636</v>
      </c>
      <c r="Q26" s="3">
        <f t="shared" si="0"/>
        <v>0.23336926881856807</v>
      </c>
      <c r="R26" s="3">
        <f t="shared" si="1"/>
        <v>-2238.9853440306742</v>
      </c>
      <c r="S26" s="26">
        <f t="shared" si="2"/>
        <v>0.13394731972306381</v>
      </c>
      <c r="T26" s="3">
        <f t="shared" si="3"/>
        <v>-0.11898162406323787</v>
      </c>
      <c r="U26" s="25"/>
      <c r="V26" s="3"/>
      <c r="W26" s="3">
        <v>0.7</v>
      </c>
      <c r="X26" s="15">
        <v>68</v>
      </c>
      <c r="Y26" s="15">
        <v>30.3</v>
      </c>
      <c r="Z26" s="15">
        <v>1.7</v>
      </c>
      <c r="AA26" s="18">
        <v>1.07</v>
      </c>
      <c r="AB26" s="50">
        <f t="shared" si="4"/>
        <v>-6.2182526682476286E-2</v>
      </c>
      <c r="AD26" s="28">
        <v>33</v>
      </c>
      <c r="AE26" s="28">
        <v>40</v>
      </c>
      <c r="AF26" s="28">
        <f t="shared" si="5"/>
        <v>80</v>
      </c>
      <c r="AG26" s="28">
        <v>25</v>
      </c>
      <c r="AH26" s="36">
        <f t="shared" si="6"/>
        <v>0.3125</v>
      </c>
      <c r="AI26" s="39">
        <v>59.505703422053237</v>
      </c>
      <c r="AJ26" s="39">
        <v>40.49429657794677</v>
      </c>
      <c r="AK26" s="49">
        <v>0</v>
      </c>
      <c r="AL26" s="45">
        <v>26</v>
      </c>
      <c r="AM26">
        <v>-0.27800315021840222</v>
      </c>
    </row>
    <row r="27" spans="1:39">
      <c r="A27" s="2">
        <v>6</v>
      </c>
      <c r="B27" s="11">
        <v>127.48933599999999</v>
      </c>
      <c r="C27" s="11">
        <v>37.140254300000002</v>
      </c>
      <c r="D27" s="7">
        <v>44768</v>
      </c>
      <c r="E27" s="7">
        <v>44863</v>
      </c>
      <c r="F27" s="4">
        <v>2533</v>
      </c>
      <c r="G27" s="4">
        <v>3107</v>
      </c>
      <c r="H27" s="4">
        <v>3838</v>
      </c>
      <c r="I27" s="4">
        <v>4507</v>
      </c>
      <c r="J27" s="4">
        <v>4335</v>
      </c>
      <c r="K27" s="4">
        <v>4410</v>
      </c>
      <c r="L27" s="4">
        <v>4543</v>
      </c>
      <c r="M27" s="4">
        <v>6085</v>
      </c>
      <c r="N27" s="4">
        <v>4712</v>
      </c>
      <c r="O27" s="5">
        <f t="shared" si="7"/>
        <v>8.4118840233862305E-2</v>
      </c>
      <c r="P27" s="23">
        <f t="shared" si="8"/>
        <v>0.16748044002588389</v>
      </c>
      <c r="Q27" s="3">
        <f t="shared" si="0"/>
        <v>0.2055513441016969</v>
      </c>
      <c r="R27" s="3">
        <f t="shared" si="1"/>
        <v>-2307.6744995074482</v>
      </c>
      <c r="S27" s="26">
        <f t="shared" si="2"/>
        <v>0.12011556980504992</v>
      </c>
      <c r="T27" s="3">
        <f t="shared" si="3"/>
        <v>-0.14508844561535567</v>
      </c>
      <c r="U27" s="25"/>
      <c r="V27" s="3"/>
      <c r="W27" s="3">
        <v>0.7</v>
      </c>
      <c r="X27" s="15">
        <v>68</v>
      </c>
      <c r="Y27" s="15">
        <v>30.3</v>
      </c>
      <c r="Z27" s="15">
        <v>1.7</v>
      </c>
      <c r="AA27" s="18">
        <v>1.07</v>
      </c>
      <c r="AB27" s="50">
        <f t="shared" si="4"/>
        <v>-6.2182526682476286E-2</v>
      </c>
      <c r="AD27" s="28">
        <v>34</v>
      </c>
      <c r="AE27" s="28">
        <v>29</v>
      </c>
      <c r="AF27" s="28">
        <f t="shared" si="5"/>
        <v>58</v>
      </c>
      <c r="AG27" s="28">
        <v>22</v>
      </c>
      <c r="AH27" s="36">
        <f t="shared" si="6"/>
        <v>0.37931034482758619</v>
      </c>
      <c r="AI27" s="39">
        <v>40.533333333333331</v>
      </c>
      <c r="AJ27" s="39">
        <v>44.800000000000004</v>
      </c>
      <c r="AK27" s="49">
        <v>14.666666666666666</v>
      </c>
      <c r="AL27" s="46">
        <v>27</v>
      </c>
      <c r="AM27">
        <v>0.1255090219244957</v>
      </c>
    </row>
    <row r="28" spans="1:39">
      <c r="A28" s="2">
        <v>10</v>
      </c>
      <c r="B28" s="2">
        <v>127.514349925614</v>
      </c>
      <c r="C28" s="2">
        <v>37.145336365961697</v>
      </c>
      <c r="D28" s="7">
        <v>44800</v>
      </c>
      <c r="E28" s="7">
        <v>44713</v>
      </c>
      <c r="F28" s="4">
        <v>2360</v>
      </c>
      <c r="G28" s="4">
        <v>3076</v>
      </c>
      <c r="H28" s="4">
        <v>4017</v>
      </c>
      <c r="I28" s="4">
        <v>4191</v>
      </c>
      <c r="J28" s="4">
        <v>4523</v>
      </c>
      <c r="K28" s="4">
        <v>4758</v>
      </c>
      <c r="L28" s="4">
        <v>4662</v>
      </c>
      <c r="M28" s="4">
        <v>5297</v>
      </c>
      <c r="N28" s="4">
        <v>4314</v>
      </c>
      <c r="O28" s="5">
        <f t="shared" si="7"/>
        <v>7.4317317663325264E-2</v>
      </c>
      <c r="P28" s="23">
        <f t="shared" si="8"/>
        <v>0.14030362389813908</v>
      </c>
      <c r="Q28" s="3">
        <f t="shared" si="0"/>
        <v>0.14572977858111161</v>
      </c>
      <c r="R28" s="3">
        <f t="shared" si="1"/>
        <v>-2294.2561047516933</v>
      </c>
      <c r="S28" s="26">
        <f t="shared" si="2"/>
        <v>0.10611989638026838</v>
      </c>
      <c r="T28" s="3">
        <f t="shared" si="3"/>
        <v>-6.3761421829500953E-2</v>
      </c>
      <c r="U28" s="25">
        <v>23</v>
      </c>
      <c r="V28" s="3">
        <v>37</v>
      </c>
      <c r="W28" s="3">
        <f>U28/V28</f>
        <v>0.6216216216216216</v>
      </c>
      <c r="X28" s="41">
        <f t="shared" ref="X28:X91" si="9">INDEX($AI$3:$AI$86,MATCH($A28,$AD$3:$AD$86,0))</f>
        <v>29.126213592233015</v>
      </c>
      <c r="Y28" s="41">
        <f t="shared" ref="Y28:Y91" si="10">INDEX($AJ$3:$AJ$86,MATCH($A28,$AD$3:$AD$86,0))</f>
        <v>70.873786407766985</v>
      </c>
      <c r="Z28" s="41">
        <f t="shared" ref="Z28:Z91" si="11">INDEX($AK$3:$AK$86,MATCH($A28,$AD$3:$AD$86,0))</f>
        <v>0</v>
      </c>
      <c r="AA28" s="19" t="s">
        <v>13</v>
      </c>
      <c r="AB28" s="50">
        <f t="shared" si="4"/>
        <v>0.21323412688160953</v>
      </c>
      <c r="AD28" s="28">
        <v>35</v>
      </c>
      <c r="AE28" s="28">
        <v>30</v>
      </c>
      <c r="AF28" s="28">
        <f t="shared" si="5"/>
        <v>60</v>
      </c>
      <c r="AG28" s="28">
        <v>14</v>
      </c>
      <c r="AH28" s="37">
        <f t="shared" si="6"/>
        <v>0.23333333333333334</v>
      </c>
      <c r="AI28">
        <v>16.556291390728479</v>
      </c>
      <c r="AJ28">
        <v>83.443708609271525</v>
      </c>
      <c r="AK28" s="44">
        <v>0</v>
      </c>
      <c r="AL28" s="45">
        <v>28</v>
      </c>
      <c r="AM28">
        <v>-1.358183939431179E-2</v>
      </c>
    </row>
    <row r="29" spans="1:39">
      <c r="A29" s="2">
        <v>10</v>
      </c>
      <c r="B29" s="2">
        <v>127.514349925614</v>
      </c>
      <c r="C29" s="2">
        <v>37.145336365961697</v>
      </c>
      <c r="D29" s="7">
        <v>44800</v>
      </c>
      <c r="E29" s="7">
        <v>44828</v>
      </c>
      <c r="F29" s="4">
        <v>1793</v>
      </c>
      <c r="G29" s="4">
        <v>2328</v>
      </c>
      <c r="H29" s="4">
        <v>2963</v>
      </c>
      <c r="I29" s="4">
        <v>3215</v>
      </c>
      <c r="J29" s="4">
        <v>3429</v>
      </c>
      <c r="K29" s="4">
        <v>3515</v>
      </c>
      <c r="L29" s="4">
        <v>3540</v>
      </c>
      <c r="M29" s="4">
        <v>4190</v>
      </c>
      <c r="N29" s="4">
        <v>3238</v>
      </c>
      <c r="O29" s="5">
        <f t="shared" si="7"/>
        <v>8.8728279255728126E-2</v>
      </c>
      <c r="P29" s="23">
        <f t="shared" si="8"/>
        <v>0.14576325484542688</v>
      </c>
      <c r="Q29" s="3">
        <f t="shared" si="0"/>
        <v>0.18325605030807346</v>
      </c>
      <c r="R29" s="3">
        <f t="shared" si="1"/>
        <v>-1822.1664375865446</v>
      </c>
      <c r="S29" s="26">
        <f t="shared" si="2"/>
        <v>0.12669564420487164</v>
      </c>
      <c r="T29" s="3">
        <f t="shared" si="3"/>
        <v>-8.4087968952134537E-2</v>
      </c>
      <c r="U29" s="25">
        <v>23</v>
      </c>
      <c r="V29" s="3">
        <v>37</v>
      </c>
      <c r="W29" s="3">
        <f>U29/V29</f>
        <v>0.6216216216216216</v>
      </c>
      <c r="X29" s="41">
        <f t="shared" si="9"/>
        <v>29.126213592233015</v>
      </c>
      <c r="Y29" s="41">
        <f t="shared" si="10"/>
        <v>70.873786407766985</v>
      </c>
      <c r="Z29" s="41">
        <f t="shared" si="11"/>
        <v>0</v>
      </c>
      <c r="AA29" s="19" t="s">
        <v>13</v>
      </c>
      <c r="AB29" s="50">
        <f t="shared" si="4"/>
        <v>0.21323412688160953</v>
      </c>
      <c r="AD29" s="28">
        <v>36</v>
      </c>
      <c r="AE29" s="28">
        <v>30</v>
      </c>
      <c r="AF29" s="28">
        <f t="shared" si="5"/>
        <v>60</v>
      </c>
      <c r="AG29" s="28">
        <v>15</v>
      </c>
      <c r="AH29" s="37">
        <f t="shared" si="6"/>
        <v>0.25</v>
      </c>
      <c r="AI29">
        <v>63.679245283018872</v>
      </c>
      <c r="AJ29">
        <v>32.547169811320757</v>
      </c>
      <c r="AK29" s="44">
        <v>3.7735849056603774</v>
      </c>
      <c r="AL29" s="46">
        <v>29</v>
      </c>
      <c r="AM29">
        <v>8.0530009617803544E-3</v>
      </c>
    </row>
    <row r="30" spans="1:39">
      <c r="A30" s="2">
        <v>10</v>
      </c>
      <c r="B30" s="2">
        <v>127.514349925614</v>
      </c>
      <c r="C30" s="2">
        <v>37.145336365961697</v>
      </c>
      <c r="D30" s="7">
        <v>44800</v>
      </c>
      <c r="E30" s="7">
        <v>44723</v>
      </c>
      <c r="F30" s="4">
        <v>2267</v>
      </c>
      <c r="G30" s="4">
        <v>3039</v>
      </c>
      <c r="H30" s="4">
        <v>4062</v>
      </c>
      <c r="I30" s="4">
        <v>4326</v>
      </c>
      <c r="J30" s="4">
        <v>4623</v>
      </c>
      <c r="K30" s="4">
        <v>4678</v>
      </c>
      <c r="L30" s="4">
        <v>4761</v>
      </c>
      <c r="M30" s="4">
        <v>5346</v>
      </c>
      <c r="N30" s="4">
        <v>4223</v>
      </c>
      <c r="O30" s="5">
        <v>7.9224753485209118E-2</v>
      </c>
      <c r="P30" s="23">
        <v>0.14480408858603067</v>
      </c>
      <c r="Q30" s="3">
        <f t="shared" si="0"/>
        <v>0.1440464905411532</v>
      </c>
      <c r="R30" s="3">
        <f t="shared" si="1"/>
        <v>-2381.9690575198742</v>
      </c>
      <c r="S30" s="26">
        <f t="shared" si="2"/>
        <v>0.11312746021160935</v>
      </c>
      <c r="T30" s="3">
        <f t="shared" si="3"/>
        <v>-5.7880676758682102E-2</v>
      </c>
      <c r="U30" s="25">
        <v>23</v>
      </c>
      <c r="V30" s="3">
        <v>37</v>
      </c>
      <c r="W30" s="3">
        <v>0.6216216216216216</v>
      </c>
      <c r="X30" s="41">
        <f t="shared" si="9"/>
        <v>29.126213592233015</v>
      </c>
      <c r="Y30" s="41">
        <f t="shared" si="10"/>
        <v>70.873786407766985</v>
      </c>
      <c r="Z30" s="41">
        <f t="shared" si="11"/>
        <v>0</v>
      </c>
      <c r="AA30" s="19" t="s">
        <v>13</v>
      </c>
      <c r="AB30" s="50">
        <f t="shared" si="4"/>
        <v>0.21323412688160953</v>
      </c>
      <c r="AD30" s="28">
        <v>37</v>
      </c>
      <c r="AE30" s="28">
        <v>30</v>
      </c>
      <c r="AF30" s="28">
        <f t="shared" si="5"/>
        <v>60</v>
      </c>
      <c r="AG30" s="28">
        <v>25</v>
      </c>
      <c r="AH30" s="37">
        <f t="shared" si="6"/>
        <v>0.41666666666666669</v>
      </c>
      <c r="AI30">
        <v>66.064981949458485</v>
      </c>
      <c r="AJ30">
        <v>30.324909747292416</v>
      </c>
      <c r="AK30" s="44">
        <v>3.6101083032490973</v>
      </c>
      <c r="AL30" s="45">
        <v>30</v>
      </c>
      <c r="AM30">
        <v>0.13174542996727392</v>
      </c>
    </row>
    <row r="31" spans="1:39">
      <c r="A31" s="2">
        <v>11</v>
      </c>
      <c r="B31" s="2">
        <v>127.509622750009</v>
      </c>
      <c r="C31" s="2">
        <v>37.140433063957303</v>
      </c>
      <c r="D31" s="7">
        <v>44800</v>
      </c>
      <c r="E31" s="7">
        <v>44713</v>
      </c>
      <c r="F31" s="4">
        <v>2634</v>
      </c>
      <c r="G31" s="4">
        <v>3336</v>
      </c>
      <c r="H31" s="4">
        <v>4182</v>
      </c>
      <c r="I31" s="4">
        <v>4643</v>
      </c>
      <c r="J31" s="4">
        <v>4939</v>
      </c>
      <c r="K31" s="4">
        <v>5175</v>
      </c>
      <c r="L31" s="4">
        <v>5240</v>
      </c>
      <c r="M31" s="4">
        <v>6247</v>
      </c>
      <c r="N31" s="4">
        <v>5120</v>
      </c>
      <c r="O31" s="5">
        <f>(L31-H31)/(L31+H31)</f>
        <v>0.1122903842071747</v>
      </c>
      <c r="P31" s="23">
        <f>((M31+H31)-(L31+F31))/((M31+H31)+(L31+F31))</f>
        <v>0.13959460197781784</v>
      </c>
      <c r="Q31" s="3">
        <f t="shared" si="0"/>
        <v>0.25004726791453957</v>
      </c>
      <c r="R31" s="3">
        <f t="shared" si="1"/>
        <v>-2851.2308019274847</v>
      </c>
      <c r="S31" s="26">
        <f t="shared" si="2"/>
        <v>0.16034338495343237</v>
      </c>
      <c r="T31" s="3">
        <f t="shared" si="3"/>
        <v>-8.7664316183511795E-2</v>
      </c>
      <c r="U31" s="25">
        <v>22</v>
      </c>
      <c r="V31" s="3">
        <v>42</v>
      </c>
      <c r="W31" s="3">
        <f>U31/V31</f>
        <v>0.52380952380952384</v>
      </c>
      <c r="X31" s="41">
        <f t="shared" si="9"/>
        <v>65.373134328358219</v>
      </c>
      <c r="Y31" s="41">
        <f t="shared" si="10"/>
        <v>34.626865671641795</v>
      </c>
      <c r="Z31" s="41">
        <f t="shared" si="11"/>
        <v>0</v>
      </c>
      <c r="AA31" s="19" t="s">
        <v>14</v>
      </c>
      <c r="AB31" s="50">
        <f t="shared" si="4"/>
        <v>2.343017376717707E-2</v>
      </c>
      <c r="AD31" s="28">
        <v>38</v>
      </c>
      <c r="AE31" s="28">
        <v>30</v>
      </c>
      <c r="AF31" s="28">
        <f t="shared" si="5"/>
        <v>60</v>
      </c>
      <c r="AG31" s="28">
        <v>17</v>
      </c>
      <c r="AH31" s="37">
        <f t="shared" si="6"/>
        <v>0.28333333333333333</v>
      </c>
      <c r="AI31">
        <v>45.217391304347828</v>
      </c>
      <c r="AJ31">
        <v>54.782608695652179</v>
      </c>
      <c r="AK31" s="44">
        <v>0</v>
      </c>
      <c r="AL31" s="46">
        <v>31</v>
      </c>
      <c r="AM31">
        <v>9.5917674993033719E-2</v>
      </c>
    </row>
    <row r="32" spans="1:39">
      <c r="A32" s="2">
        <v>11</v>
      </c>
      <c r="B32" s="2">
        <v>127.509622750009</v>
      </c>
      <c r="C32" s="2">
        <v>37.140433063957303</v>
      </c>
      <c r="D32" s="7">
        <v>44800</v>
      </c>
      <c r="E32" s="7">
        <v>44828</v>
      </c>
      <c r="F32" s="4">
        <v>2400</v>
      </c>
      <c r="G32" s="4">
        <v>3030</v>
      </c>
      <c r="H32" s="4">
        <v>3778</v>
      </c>
      <c r="I32" s="4">
        <v>4244</v>
      </c>
      <c r="J32" s="4">
        <v>4482</v>
      </c>
      <c r="K32" s="4">
        <v>4632</v>
      </c>
      <c r="L32" s="4">
        <v>4774</v>
      </c>
      <c r="M32" s="4">
        <v>6116</v>
      </c>
      <c r="N32" s="4">
        <v>4751</v>
      </c>
      <c r="O32" s="5">
        <f>(L32-H32)/(L32+H32)</f>
        <v>0.11646398503274089</v>
      </c>
      <c r="P32" s="23">
        <f>((M32+H32)-(L32+F32))/((M32+H32)+(L32+F32))</f>
        <v>0.15936254980079681</v>
      </c>
      <c r="Q32" s="3">
        <f t="shared" si="0"/>
        <v>0.26368738748279152</v>
      </c>
      <c r="R32" s="3">
        <f t="shared" si="1"/>
        <v>-2618.7632999531484</v>
      </c>
      <c r="S32" s="26">
        <f t="shared" si="2"/>
        <v>0.16630224773596458</v>
      </c>
      <c r="T32" s="3">
        <f t="shared" si="3"/>
        <v>-0.12323232323232323</v>
      </c>
      <c r="U32" s="25">
        <v>22</v>
      </c>
      <c r="V32" s="3">
        <v>42</v>
      </c>
      <c r="W32" s="3">
        <f>U32/V32</f>
        <v>0.52380952380952384</v>
      </c>
      <c r="X32" s="41">
        <f t="shared" si="9"/>
        <v>65.373134328358219</v>
      </c>
      <c r="Y32" s="41">
        <f t="shared" si="10"/>
        <v>34.626865671641795</v>
      </c>
      <c r="Z32" s="41">
        <f t="shared" si="11"/>
        <v>0</v>
      </c>
      <c r="AA32" s="19" t="s">
        <v>14</v>
      </c>
      <c r="AB32" s="50">
        <f t="shared" si="4"/>
        <v>2.343017376717707E-2</v>
      </c>
      <c r="AD32" s="28">
        <v>39</v>
      </c>
      <c r="AE32" s="28">
        <v>30</v>
      </c>
      <c r="AF32" s="28">
        <f t="shared" si="5"/>
        <v>60</v>
      </c>
      <c r="AG32" s="28">
        <v>17</v>
      </c>
      <c r="AH32" s="37">
        <f t="shared" si="6"/>
        <v>0.28333333333333333</v>
      </c>
      <c r="AI32">
        <v>67.672413793103445</v>
      </c>
      <c r="AJ32">
        <v>32.327586206896555</v>
      </c>
      <c r="AK32" s="44">
        <v>0</v>
      </c>
      <c r="AL32" s="45">
        <v>32</v>
      </c>
      <c r="AM32">
        <v>-0.38987334194541234</v>
      </c>
    </row>
    <row r="33" spans="1:39">
      <c r="A33" s="2">
        <v>11</v>
      </c>
      <c r="B33" s="2">
        <v>127.509622750009</v>
      </c>
      <c r="C33" s="2">
        <v>37.140433063957303</v>
      </c>
      <c r="D33" s="7">
        <v>44800</v>
      </c>
      <c r="E33" s="7">
        <v>44853</v>
      </c>
      <c r="F33" s="4">
        <v>2519</v>
      </c>
      <c r="G33" s="4">
        <v>3209</v>
      </c>
      <c r="H33" s="4">
        <v>3717</v>
      </c>
      <c r="I33" s="4">
        <v>4432</v>
      </c>
      <c r="J33" s="4">
        <v>4708</v>
      </c>
      <c r="K33" s="4">
        <v>4845</v>
      </c>
      <c r="L33" s="4">
        <v>4978</v>
      </c>
      <c r="M33" s="4">
        <v>5634</v>
      </c>
      <c r="N33" s="4">
        <v>4519</v>
      </c>
      <c r="O33" s="5">
        <f>(L33-H33)/(L33+H33)</f>
        <v>0.14502587694077057</v>
      </c>
      <c r="P33" s="23">
        <f>((M33+H33)-(L33+F33))/((M33+H33)+(L33+F33))</f>
        <v>0.11004273504273504</v>
      </c>
      <c r="Q33" s="3">
        <f t="shared" si="0"/>
        <v>0.37581212374083567</v>
      </c>
      <c r="R33" s="3">
        <f t="shared" si="1"/>
        <v>-2857.2521053112127</v>
      </c>
      <c r="S33" s="26">
        <f t="shared" si="2"/>
        <v>0.2070867586966392</v>
      </c>
      <c r="T33" s="3">
        <f t="shared" si="3"/>
        <v>-6.1816811157180553E-2</v>
      </c>
      <c r="U33" s="25">
        <v>22</v>
      </c>
      <c r="V33" s="3">
        <v>42</v>
      </c>
      <c r="W33" s="3">
        <f>U33/V33</f>
        <v>0.52380952380952384</v>
      </c>
      <c r="X33" s="41">
        <f t="shared" si="9"/>
        <v>65.373134328358219</v>
      </c>
      <c r="Y33" s="41">
        <f t="shared" si="10"/>
        <v>34.626865671641795</v>
      </c>
      <c r="Z33" s="41">
        <f t="shared" si="11"/>
        <v>0</v>
      </c>
      <c r="AA33" s="19" t="s">
        <v>14</v>
      </c>
      <c r="AB33" s="50">
        <f t="shared" si="4"/>
        <v>2.343017376717707E-2</v>
      </c>
      <c r="AD33" s="28">
        <v>40</v>
      </c>
      <c r="AE33" s="28">
        <v>30</v>
      </c>
      <c r="AF33" s="28">
        <f t="shared" si="5"/>
        <v>60</v>
      </c>
      <c r="AG33" s="28">
        <v>18</v>
      </c>
      <c r="AH33" s="37">
        <f t="shared" si="6"/>
        <v>0.3</v>
      </c>
      <c r="AI33">
        <v>63.837638376383765</v>
      </c>
      <c r="AJ33">
        <v>36.162361623616235</v>
      </c>
      <c r="AK33" s="44">
        <v>0</v>
      </c>
      <c r="AL33" s="46">
        <v>33</v>
      </c>
      <c r="AM33">
        <v>-0.56052446980964321</v>
      </c>
    </row>
    <row r="34" spans="1:39">
      <c r="A34" s="2">
        <v>11</v>
      </c>
      <c r="B34" s="2">
        <v>127.509622750009</v>
      </c>
      <c r="C34" s="2">
        <v>37.140433063957303</v>
      </c>
      <c r="D34" s="7">
        <v>44800</v>
      </c>
      <c r="E34" s="7">
        <v>44858</v>
      </c>
      <c r="F34" s="4">
        <v>3085</v>
      </c>
      <c r="G34" s="4">
        <v>4003</v>
      </c>
      <c r="H34" s="4">
        <v>4527</v>
      </c>
      <c r="I34" s="4">
        <v>5472</v>
      </c>
      <c r="J34" s="4">
        <v>5873</v>
      </c>
      <c r="K34" s="4">
        <v>5999</v>
      </c>
      <c r="L34" s="4">
        <v>6148</v>
      </c>
      <c r="M34" s="4">
        <v>6991</v>
      </c>
      <c r="N34" s="4">
        <v>5382</v>
      </c>
      <c r="O34" s="5">
        <f>(L34-H34)/(L34+H34)</f>
        <v>0.15185011709601873</v>
      </c>
      <c r="P34" s="23">
        <f>((M34+H34)-(L34+F34))/((M34+H34)+(L34+F34))</f>
        <v>0.11011517517228085</v>
      </c>
      <c r="Q34" s="3">
        <f t="shared" si="0"/>
        <v>0.39833882144787935</v>
      </c>
      <c r="R34" s="3">
        <f t="shared" si="1"/>
        <v>-3559.6760322537511</v>
      </c>
      <c r="S34" s="26">
        <f t="shared" si="2"/>
        <v>0.21683327356992149</v>
      </c>
      <c r="T34" s="3">
        <f t="shared" si="3"/>
        <v>-6.4160133952355577E-2</v>
      </c>
      <c r="U34" s="25">
        <v>22</v>
      </c>
      <c r="V34" s="3">
        <v>42</v>
      </c>
      <c r="W34" s="3">
        <f>U34/V34</f>
        <v>0.52380952380952384</v>
      </c>
      <c r="X34" s="41">
        <f t="shared" si="9"/>
        <v>65.373134328358219</v>
      </c>
      <c r="Y34" s="41">
        <f t="shared" si="10"/>
        <v>34.626865671641795</v>
      </c>
      <c r="Z34" s="41">
        <f t="shared" si="11"/>
        <v>0</v>
      </c>
      <c r="AA34" s="19" t="s">
        <v>14</v>
      </c>
      <c r="AB34" s="50">
        <f t="shared" si="4"/>
        <v>2.343017376717707E-2</v>
      </c>
      <c r="AD34" s="28">
        <v>41</v>
      </c>
      <c r="AE34" s="28">
        <v>30</v>
      </c>
      <c r="AF34" s="28">
        <f t="shared" si="5"/>
        <v>60</v>
      </c>
      <c r="AG34" s="28">
        <v>19</v>
      </c>
      <c r="AH34" s="37">
        <f t="shared" si="6"/>
        <v>0.31666666666666665</v>
      </c>
      <c r="AI34">
        <v>55.033557046979865</v>
      </c>
      <c r="AJ34">
        <v>44.966442953020135</v>
      </c>
      <c r="AK34" s="44">
        <v>0</v>
      </c>
      <c r="AL34" s="45">
        <v>34</v>
      </c>
      <c r="AM34">
        <v>2.6018540980635788E-2</v>
      </c>
    </row>
    <row r="35" spans="1:39">
      <c r="A35" s="2">
        <v>11</v>
      </c>
      <c r="B35" s="2">
        <v>127.509622750009</v>
      </c>
      <c r="C35" s="2">
        <v>37.140433063957303</v>
      </c>
      <c r="D35" s="7">
        <v>44800</v>
      </c>
      <c r="E35" s="7">
        <v>44863</v>
      </c>
      <c r="F35" s="4">
        <v>2390</v>
      </c>
      <c r="G35" s="4">
        <v>2941</v>
      </c>
      <c r="H35" s="4">
        <v>3580</v>
      </c>
      <c r="I35" s="4">
        <v>4010</v>
      </c>
      <c r="J35" s="4">
        <v>4284</v>
      </c>
      <c r="K35" s="4">
        <v>4454</v>
      </c>
      <c r="L35" s="4">
        <v>4566</v>
      </c>
      <c r="M35" s="4">
        <v>5809</v>
      </c>
      <c r="N35" s="4">
        <v>4737</v>
      </c>
      <c r="O35" s="5">
        <f>(L35-H35)/(L35+H35)</f>
        <v>0.12104100171863491</v>
      </c>
      <c r="P35" s="23">
        <f>((M35+H35)-(L35+F35))/((M35+H35)+(L35+F35))</f>
        <v>0.14885286020189661</v>
      </c>
      <c r="Q35" s="3">
        <f t="shared" si="0"/>
        <v>0.30349667569564148</v>
      </c>
      <c r="R35" s="3">
        <f t="shared" si="1"/>
        <v>-2525.756660019937</v>
      </c>
      <c r="S35" s="26">
        <f t="shared" si="2"/>
        <v>0.17283746937921748</v>
      </c>
      <c r="T35" s="3">
        <f t="shared" si="3"/>
        <v>-0.11980722891566264</v>
      </c>
      <c r="U35" s="25">
        <v>22</v>
      </c>
      <c r="V35" s="3">
        <v>42</v>
      </c>
      <c r="W35" s="3">
        <f>U35/V35</f>
        <v>0.52380952380952384</v>
      </c>
      <c r="X35" s="41">
        <f t="shared" si="9"/>
        <v>65.373134328358219</v>
      </c>
      <c r="Y35" s="41">
        <f t="shared" si="10"/>
        <v>34.626865671641795</v>
      </c>
      <c r="Z35" s="41">
        <f t="shared" si="11"/>
        <v>0</v>
      </c>
      <c r="AA35" s="19" t="s">
        <v>14</v>
      </c>
      <c r="AB35" s="50">
        <f t="shared" si="4"/>
        <v>2.343017376717707E-2</v>
      </c>
      <c r="AD35" s="28">
        <v>42</v>
      </c>
      <c r="AE35" s="28">
        <v>30</v>
      </c>
      <c r="AF35" s="28">
        <f t="shared" si="5"/>
        <v>60</v>
      </c>
      <c r="AG35" s="28">
        <v>18</v>
      </c>
      <c r="AH35" s="37">
        <f t="shared" si="6"/>
        <v>0.3</v>
      </c>
      <c r="AI35">
        <v>66.666666666666671</v>
      </c>
      <c r="AJ35">
        <v>32.302405498281786</v>
      </c>
      <c r="AK35" s="44">
        <v>1.0309278350515465</v>
      </c>
      <c r="AL35" s="46">
        <v>35</v>
      </c>
      <c r="AM35">
        <v>6.0714424438310599E-2</v>
      </c>
    </row>
    <row r="36" spans="1:39">
      <c r="A36" s="2">
        <v>11</v>
      </c>
      <c r="B36" s="2">
        <v>127.509622750009</v>
      </c>
      <c r="C36" s="2">
        <v>37.140433063957303</v>
      </c>
      <c r="D36" s="7">
        <v>44800</v>
      </c>
      <c r="E36" s="7">
        <v>44723</v>
      </c>
      <c r="F36" s="4">
        <v>2478</v>
      </c>
      <c r="G36" s="4">
        <v>3158</v>
      </c>
      <c r="H36" s="4">
        <v>4009</v>
      </c>
      <c r="I36" s="4">
        <v>4484</v>
      </c>
      <c r="J36" s="4">
        <v>4852</v>
      </c>
      <c r="K36" s="4">
        <v>5071</v>
      </c>
      <c r="L36" s="4">
        <v>5323</v>
      </c>
      <c r="M36" s="4">
        <v>6147</v>
      </c>
      <c r="N36" s="4">
        <v>4949</v>
      </c>
      <c r="O36" s="5">
        <v>0.14080582940420061</v>
      </c>
      <c r="P36" s="23">
        <v>0.13114662805591135</v>
      </c>
      <c r="Q36" s="3">
        <f t="shared" si="0"/>
        <v>0.30436393959047531</v>
      </c>
      <c r="R36" s="3">
        <f t="shared" si="1"/>
        <v>-3037.8046887165406</v>
      </c>
      <c r="S36" s="26">
        <f t="shared" si="2"/>
        <v>0.20106150296578765</v>
      </c>
      <c r="T36" s="3">
        <f t="shared" si="3"/>
        <v>-7.1839581517000872E-2</v>
      </c>
      <c r="U36" s="25">
        <v>22</v>
      </c>
      <c r="V36" s="3">
        <v>42</v>
      </c>
      <c r="W36" s="3">
        <v>0.52380952380952384</v>
      </c>
      <c r="X36" s="41">
        <f t="shared" si="9"/>
        <v>65.373134328358219</v>
      </c>
      <c r="Y36" s="41">
        <f t="shared" si="10"/>
        <v>34.626865671641795</v>
      </c>
      <c r="Z36" s="41">
        <f t="shared" si="11"/>
        <v>0</v>
      </c>
      <c r="AA36" s="19" t="s">
        <v>14</v>
      </c>
      <c r="AB36" s="50">
        <f t="shared" si="4"/>
        <v>2.343017376717707E-2</v>
      </c>
      <c r="AD36" s="28">
        <v>43</v>
      </c>
      <c r="AE36" s="28">
        <v>30</v>
      </c>
      <c r="AF36" s="28">
        <f t="shared" si="5"/>
        <v>60</v>
      </c>
      <c r="AG36" s="28">
        <v>21</v>
      </c>
      <c r="AH36" s="36">
        <f t="shared" si="6"/>
        <v>0.35</v>
      </c>
      <c r="AI36">
        <v>36.5</v>
      </c>
      <c r="AJ36">
        <v>61</v>
      </c>
      <c r="AK36" s="44">
        <v>2.5</v>
      </c>
      <c r="AL36" s="45">
        <v>36</v>
      </c>
      <c r="AM36">
        <v>-7.145418426814551E-2</v>
      </c>
    </row>
    <row r="37" spans="1:39">
      <c r="A37" s="2">
        <v>12</v>
      </c>
      <c r="B37" s="2">
        <v>127.51009067707299</v>
      </c>
      <c r="C37" s="2">
        <v>37.140230023506398</v>
      </c>
      <c r="D37" s="7">
        <v>44800</v>
      </c>
      <c r="E37" s="7">
        <v>44713</v>
      </c>
      <c r="F37" s="4">
        <v>2730</v>
      </c>
      <c r="G37" s="4">
        <v>3392</v>
      </c>
      <c r="H37" s="4">
        <v>4198</v>
      </c>
      <c r="I37" s="4">
        <v>4571</v>
      </c>
      <c r="J37" s="4">
        <v>4961</v>
      </c>
      <c r="K37" s="4">
        <v>5140</v>
      </c>
      <c r="L37" s="4">
        <v>5283</v>
      </c>
      <c r="M37" s="4">
        <v>6174</v>
      </c>
      <c r="N37" s="4">
        <v>4989</v>
      </c>
      <c r="O37" s="5">
        <f>(L37-H37)/(L37+H37)</f>
        <v>0.11443940512604156</v>
      </c>
      <c r="P37" s="23">
        <f>((M37+H37)-(L37+F37))/((M37+H37)+(L37+F37))</f>
        <v>0.12831112319825946</v>
      </c>
      <c r="Q37" s="3">
        <f t="shared" si="0"/>
        <v>0.27133139941982592</v>
      </c>
      <c r="R37" s="3">
        <f t="shared" si="1"/>
        <v>-2886.7982899353506</v>
      </c>
      <c r="S37" s="26">
        <f t="shared" si="2"/>
        <v>0.16341209362134057</v>
      </c>
      <c r="T37" s="3">
        <f t="shared" si="3"/>
        <v>-7.7769049489395128E-2</v>
      </c>
      <c r="U37" s="25">
        <v>38</v>
      </c>
      <c r="V37" s="3">
        <v>46</v>
      </c>
      <c r="W37" s="3">
        <f>U37/V37</f>
        <v>0.82608695652173914</v>
      </c>
      <c r="X37" s="41">
        <f t="shared" si="9"/>
        <v>54.301075268817215</v>
      </c>
      <c r="Y37" s="41">
        <f t="shared" si="10"/>
        <v>45.6989247311828</v>
      </c>
      <c r="Z37" s="41">
        <f t="shared" si="11"/>
        <v>0</v>
      </c>
      <c r="AA37" s="19" t="s">
        <v>15</v>
      </c>
      <c r="AB37" s="50">
        <f t="shared" si="4"/>
        <v>-4.6699653881823497E-2</v>
      </c>
      <c r="AD37" s="28">
        <v>44</v>
      </c>
      <c r="AE37" s="28">
        <v>30</v>
      </c>
      <c r="AF37" s="28">
        <f t="shared" si="5"/>
        <v>60</v>
      </c>
      <c r="AG37" s="28">
        <v>19</v>
      </c>
      <c r="AH37" s="36">
        <f t="shared" si="6"/>
        <v>0.31666666666666665</v>
      </c>
      <c r="AI37">
        <v>32.692307692307686</v>
      </c>
      <c r="AJ37">
        <v>67.307692307692307</v>
      </c>
      <c r="AK37" s="44">
        <v>0</v>
      </c>
      <c r="AL37" s="46">
        <v>37</v>
      </c>
      <c r="AM37">
        <v>4.8590798015480552E-2</v>
      </c>
    </row>
    <row r="38" spans="1:39">
      <c r="A38" s="2">
        <v>12</v>
      </c>
      <c r="B38" s="2">
        <v>127.51009067707299</v>
      </c>
      <c r="C38" s="2">
        <v>37.140230023506398</v>
      </c>
      <c r="D38" s="7">
        <v>44800</v>
      </c>
      <c r="E38" s="7">
        <v>44828</v>
      </c>
      <c r="F38" s="4">
        <v>2434</v>
      </c>
      <c r="G38" s="4">
        <v>3086</v>
      </c>
      <c r="H38" s="4">
        <v>3820</v>
      </c>
      <c r="I38" s="4">
        <v>4194</v>
      </c>
      <c r="J38" s="4">
        <v>4611</v>
      </c>
      <c r="K38" s="4">
        <v>4735</v>
      </c>
      <c r="L38" s="4">
        <v>4874</v>
      </c>
      <c r="M38" s="4">
        <v>5925</v>
      </c>
      <c r="N38" s="4">
        <v>4609</v>
      </c>
      <c r="O38" s="5">
        <f>(L38-H38)/(L38+H38)</f>
        <v>0.12123303427651254</v>
      </c>
      <c r="P38" s="23">
        <f>((M38+H38)-(L38+F38))/((M38+H38)+(L38+F38))</f>
        <v>0.14290740632146837</v>
      </c>
      <c r="Q38" s="3">
        <f t="shared" si="0"/>
        <v>0.27620545073375258</v>
      </c>
      <c r="R38" s="3">
        <f t="shared" si="1"/>
        <v>-2697.0682179651526</v>
      </c>
      <c r="S38" s="26">
        <f t="shared" si="2"/>
        <v>0.17311225074265954</v>
      </c>
      <c r="T38" s="3">
        <f t="shared" si="3"/>
        <v>-9.7323826280211134E-2</v>
      </c>
      <c r="U38" s="25">
        <v>38</v>
      </c>
      <c r="V38" s="3">
        <v>46</v>
      </c>
      <c r="W38" s="3">
        <f>U38/V38</f>
        <v>0.82608695652173914</v>
      </c>
      <c r="X38" s="41">
        <f t="shared" si="9"/>
        <v>54.301075268817215</v>
      </c>
      <c r="Y38" s="41">
        <f t="shared" si="10"/>
        <v>45.6989247311828</v>
      </c>
      <c r="Z38" s="41">
        <f t="shared" si="11"/>
        <v>0</v>
      </c>
      <c r="AA38" s="19" t="s">
        <v>15</v>
      </c>
      <c r="AB38" s="50">
        <f t="shared" si="4"/>
        <v>-4.6699653881823497E-2</v>
      </c>
      <c r="AD38" s="28">
        <v>45</v>
      </c>
      <c r="AE38" s="28">
        <v>30</v>
      </c>
      <c r="AF38" s="28">
        <f t="shared" si="5"/>
        <v>60</v>
      </c>
      <c r="AG38" s="28">
        <v>20</v>
      </c>
      <c r="AH38" s="36">
        <f t="shared" si="6"/>
        <v>0.33333333333333331</v>
      </c>
      <c r="AI38">
        <v>38.028169014084511</v>
      </c>
      <c r="AJ38">
        <v>61.971830985915503</v>
      </c>
      <c r="AK38" s="44">
        <v>0</v>
      </c>
      <c r="AL38" s="45">
        <v>38</v>
      </c>
      <c r="AM38">
        <v>0.15114042160632213</v>
      </c>
    </row>
    <row r="39" spans="1:39">
      <c r="A39" s="30">
        <v>12</v>
      </c>
      <c r="B39" s="30">
        <v>127.51009067707299</v>
      </c>
      <c r="C39" s="30">
        <v>37.140230023506398</v>
      </c>
      <c r="D39" s="7">
        <v>44800</v>
      </c>
      <c r="E39" s="7">
        <v>44853</v>
      </c>
      <c r="F39" s="13">
        <v>2426</v>
      </c>
      <c r="G39" s="13">
        <v>2997</v>
      </c>
      <c r="H39" s="13">
        <v>3544</v>
      </c>
      <c r="I39" s="13">
        <v>3990</v>
      </c>
      <c r="J39" s="13">
        <v>4288</v>
      </c>
      <c r="K39" s="13">
        <v>4346</v>
      </c>
      <c r="L39" s="13">
        <v>4472</v>
      </c>
      <c r="M39" s="13">
        <v>5231</v>
      </c>
      <c r="N39" s="13">
        <v>4178</v>
      </c>
      <c r="O39" s="5">
        <f>(L39-H39)/(L39+H39)</f>
        <v>0.1157684630738523</v>
      </c>
      <c r="P39" s="23">
        <f>((M39+H39)-(L39+F39))/((M39+H39)+(L39+F39))</f>
        <v>0.11976009698207107</v>
      </c>
      <c r="Q39" s="3">
        <f t="shared" si="0"/>
        <v>0.30761071333863699</v>
      </c>
      <c r="R39" s="3">
        <f t="shared" si="1"/>
        <v>-2449.8545901760126</v>
      </c>
      <c r="S39" s="26">
        <f t="shared" si="2"/>
        <v>0.16530853891533734</v>
      </c>
      <c r="T39" s="3">
        <f t="shared" si="3"/>
        <v>-7.8223229928887972E-2</v>
      </c>
      <c r="U39" s="25">
        <v>38</v>
      </c>
      <c r="V39" s="3">
        <v>46</v>
      </c>
      <c r="W39" s="3">
        <f>U39/V39</f>
        <v>0.82608695652173914</v>
      </c>
      <c r="X39" s="41">
        <f t="shared" si="9"/>
        <v>54.301075268817215</v>
      </c>
      <c r="Y39" s="41">
        <f t="shared" si="10"/>
        <v>45.6989247311828</v>
      </c>
      <c r="Z39" s="41">
        <f t="shared" si="11"/>
        <v>0</v>
      </c>
      <c r="AA39" s="19" t="s">
        <v>15</v>
      </c>
      <c r="AB39" s="50">
        <f t="shared" si="4"/>
        <v>-4.6699653881823497E-2</v>
      </c>
      <c r="AD39" s="28">
        <v>46</v>
      </c>
      <c r="AE39" s="28">
        <v>30</v>
      </c>
      <c r="AF39" s="28">
        <f t="shared" si="5"/>
        <v>60</v>
      </c>
      <c r="AG39" s="28">
        <v>20</v>
      </c>
      <c r="AH39" s="36">
        <f t="shared" si="6"/>
        <v>0.33333333333333331</v>
      </c>
      <c r="AI39">
        <v>61.154855643044627</v>
      </c>
      <c r="AJ39">
        <v>23.884514435695539</v>
      </c>
      <c r="AK39" s="44">
        <v>14.960629921259841</v>
      </c>
      <c r="AL39" s="46">
        <v>39</v>
      </c>
      <c r="AM39">
        <v>3.9133731260774213E-2</v>
      </c>
    </row>
    <row r="40" spans="1:39">
      <c r="A40" s="30">
        <v>12</v>
      </c>
      <c r="B40" s="30">
        <v>127.51009067707299</v>
      </c>
      <c r="C40" s="30">
        <v>37.140230023506398</v>
      </c>
      <c r="D40" s="7">
        <v>44800</v>
      </c>
      <c r="E40" s="7">
        <v>44858</v>
      </c>
      <c r="F40" s="13">
        <v>2636</v>
      </c>
      <c r="G40" s="13">
        <v>3368</v>
      </c>
      <c r="H40" s="13">
        <v>4002</v>
      </c>
      <c r="I40" s="13">
        <v>4623</v>
      </c>
      <c r="J40" s="13">
        <v>4928</v>
      </c>
      <c r="K40" s="13">
        <v>5124</v>
      </c>
      <c r="L40" s="13">
        <v>5210</v>
      </c>
      <c r="M40" s="13">
        <v>6164</v>
      </c>
      <c r="N40" s="13">
        <v>4582</v>
      </c>
      <c r="O40" s="5">
        <f>(L40-H40)/(L40+H40)</f>
        <v>0.13113330438558402</v>
      </c>
      <c r="P40" s="23">
        <f>((M40+H40)-(L40+F40))/((M40+H40)+(L40+F40))</f>
        <v>0.12880302020874973</v>
      </c>
      <c r="Q40" s="3">
        <f t="shared" si="0"/>
        <v>0.31947529884692688</v>
      </c>
      <c r="R40" s="3">
        <f t="shared" si="1"/>
        <v>-2931.0579366401016</v>
      </c>
      <c r="S40" s="26">
        <f t="shared" si="2"/>
        <v>0.18724965883044078</v>
      </c>
      <c r="T40" s="3">
        <f t="shared" si="3"/>
        <v>-8.3875505538948472E-2</v>
      </c>
      <c r="U40" s="25">
        <v>38</v>
      </c>
      <c r="V40" s="3">
        <v>46</v>
      </c>
      <c r="W40" s="3">
        <f>U40/V40</f>
        <v>0.82608695652173914</v>
      </c>
      <c r="X40" s="41">
        <f t="shared" si="9"/>
        <v>54.301075268817215</v>
      </c>
      <c r="Y40" s="41">
        <f t="shared" si="10"/>
        <v>45.6989247311828</v>
      </c>
      <c r="Z40" s="41">
        <f t="shared" si="11"/>
        <v>0</v>
      </c>
      <c r="AA40" s="19" t="s">
        <v>15</v>
      </c>
      <c r="AB40" s="50">
        <f t="shared" si="4"/>
        <v>-4.6699653881823497E-2</v>
      </c>
      <c r="AD40" s="28">
        <v>47</v>
      </c>
      <c r="AE40" s="28">
        <v>30</v>
      </c>
      <c r="AF40" s="28">
        <f t="shared" si="5"/>
        <v>60</v>
      </c>
      <c r="AG40" s="28">
        <v>17</v>
      </c>
      <c r="AH40" s="37">
        <f t="shared" si="6"/>
        <v>0.28333333333333333</v>
      </c>
      <c r="AI40">
        <v>24.958949096880133</v>
      </c>
      <c r="AJ40">
        <v>75.041050903119881</v>
      </c>
      <c r="AK40" s="44">
        <v>0</v>
      </c>
      <c r="AL40" s="45">
        <v>40</v>
      </c>
      <c r="AM40">
        <v>0.15673329929313595</v>
      </c>
    </row>
    <row r="41" spans="1:39">
      <c r="A41" s="30">
        <v>12</v>
      </c>
      <c r="B41" s="30">
        <v>127.51009067707299</v>
      </c>
      <c r="C41" s="30">
        <v>37.140230023506398</v>
      </c>
      <c r="D41" s="7">
        <v>44800</v>
      </c>
      <c r="E41" s="7">
        <v>44863</v>
      </c>
      <c r="F41" s="13">
        <v>2376</v>
      </c>
      <c r="G41" s="13">
        <v>2903</v>
      </c>
      <c r="H41" s="13">
        <v>3516</v>
      </c>
      <c r="I41" s="13">
        <v>3873</v>
      </c>
      <c r="J41" s="13">
        <v>4066</v>
      </c>
      <c r="K41" s="13">
        <v>4180</v>
      </c>
      <c r="L41" s="13">
        <v>4296</v>
      </c>
      <c r="M41" s="13">
        <v>5518</v>
      </c>
      <c r="N41" s="13">
        <v>4478</v>
      </c>
      <c r="O41" s="5">
        <f>(L41-H41)/(L41+H41)</f>
        <v>9.9846390168970817E-2</v>
      </c>
      <c r="P41" s="23">
        <f>((M41+H41)-(L41+F41))/((M41+H41)+(L41+F41))</f>
        <v>0.15038838660384565</v>
      </c>
      <c r="Q41" s="3">
        <f t="shared" si="0"/>
        <v>0.25749372771688894</v>
      </c>
      <c r="R41" s="3">
        <f t="shared" si="1"/>
        <v>-2275.2444739892576</v>
      </c>
      <c r="S41" s="26">
        <f t="shared" si="2"/>
        <v>0.14257283395123768</v>
      </c>
      <c r="T41" s="3">
        <f t="shared" si="3"/>
        <v>-0.12451599755451397</v>
      </c>
      <c r="U41" s="25">
        <v>38</v>
      </c>
      <c r="V41" s="3">
        <v>46</v>
      </c>
      <c r="W41" s="3">
        <f>U41/V41</f>
        <v>0.82608695652173914</v>
      </c>
      <c r="X41" s="41">
        <f t="shared" si="9"/>
        <v>54.301075268817215</v>
      </c>
      <c r="Y41" s="41">
        <f t="shared" si="10"/>
        <v>45.6989247311828</v>
      </c>
      <c r="Z41" s="41">
        <f t="shared" si="11"/>
        <v>0</v>
      </c>
      <c r="AA41" s="19" t="s">
        <v>15</v>
      </c>
      <c r="AB41" s="50">
        <f t="shared" si="4"/>
        <v>-4.6699653881823497E-2</v>
      </c>
      <c r="AD41" s="28">
        <v>48</v>
      </c>
      <c r="AE41" s="28">
        <v>30</v>
      </c>
      <c r="AF41" s="28">
        <f t="shared" si="5"/>
        <v>60</v>
      </c>
      <c r="AG41" s="28">
        <v>17</v>
      </c>
      <c r="AH41" s="36">
        <f t="shared" si="6"/>
        <v>0.28333333333333333</v>
      </c>
      <c r="AI41">
        <v>59.118236472945895</v>
      </c>
      <c r="AJ41">
        <v>34.268537074148291</v>
      </c>
      <c r="AK41" s="44">
        <v>6.6132264529058116</v>
      </c>
      <c r="AL41" s="46">
        <v>41</v>
      </c>
      <c r="AM41">
        <v>-0.28611376426533669</v>
      </c>
    </row>
    <row r="42" spans="1:39">
      <c r="A42" s="30">
        <v>12</v>
      </c>
      <c r="B42" s="30">
        <v>127.51009067707299</v>
      </c>
      <c r="C42" s="30">
        <v>37.140230023506398</v>
      </c>
      <c r="D42" s="7">
        <v>44800</v>
      </c>
      <c r="E42" s="7">
        <v>44723</v>
      </c>
      <c r="F42" s="13">
        <v>2534</v>
      </c>
      <c r="G42" s="13">
        <v>3175</v>
      </c>
      <c r="H42" s="13">
        <v>3945</v>
      </c>
      <c r="I42" s="13">
        <v>4392</v>
      </c>
      <c r="J42" s="13">
        <v>4822</v>
      </c>
      <c r="K42" s="13">
        <v>5062</v>
      </c>
      <c r="L42" s="13">
        <v>5212</v>
      </c>
      <c r="M42" s="13">
        <v>5951</v>
      </c>
      <c r="N42" s="13">
        <v>4788</v>
      </c>
      <c r="O42" s="5">
        <v>0.13836409304357322</v>
      </c>
      <c r="P42" s="23">
        <v>0.12186826890375241</v>
      </c>
      <c r="Q42" s="3">
        <f t="shared" si="0"/>
        <v>0.32066207734359187</v>
      </c>
      <c r="R42" s="3">
        <f t="shared" si="1"/>
        <v>-2964.1895786024829</v>
      </c>
      <c r="S42" s="26">
        <f t="shared" si="2"/>
        <v>0.19757469018593432</v>
      </c>
      <c r="T42" s="3">
        <f t="shared" si="3"/>
        <v>-6.6200842067544563E-2</v>
      </c>
      <c r="U42" s="25">
        <v>38</v>
      </c>
      <c r="V42" s="3">
        <v>46</v>
      </c>
      <c r="W42" s="3">
        <v>0.82608695652173914</v>
      </c>
      <c r="X42" s="41">
        <f t="shared" si="9"/>
        <v>54.301075268817215</v>
      </c>
      <c r="Y42" s="41">
        <f t="shared" si="10"/>
        <v>45.6989247311828</v>
      </c>
      <c r="Z42" s="41">
        <f t="shared" si="11"/>
        <v>0</v>
      </c>
      <c r="AA42" s="19" t="s">
        <v>15</v>
      </c>
      <c r="AB42" s="50">
        <f t="shared" si="4"/>
        <v>-4.6699653881823497E-2</v>
      </c>
      <c r="AD42" s="28">
        <v>49</v>
      </c>
      <c r="AE42" s="28">
        <v>30</v>
      </c>
      <c r="AF42" s="28">
        <f t="shared" si="5"/>
        <v>60</v>
      </c>
      <c r="AG42" s="28">
        <v>19</v>
      </c>
      <c r="AH42" s="36">
        <f t="shared" si="6"/>
        <v>0.31666666666666665</v>
      </c>
      <c r="AI42">
        <v>73.511904761904759</v>
      </c>
      <c r="AJ42">
        <v>23.511904761904763</v>
      </c>
      <c r="AK42" s="44">
        <v>2.9761904761904758</v>
      </c>
      <c r="AL42" s="45">
        <v>42</v>
      </c>
      <c r="AM42">
        <v>-5.9006083253831942E-2</v>
      </c>
    </row>
    <row r="43" spans="1:39">
      <c r="A43" s="30">
        <v>13</v>
      </c>
      <c r="B43" s="30">
        <v>127.51153476319401</v>
      </c>
      <c r="C43" s="30">
        <v>37.139536279814898</v>
      </c>
      <c r="D43" s="7">
        <v>44800</v>
      </c>
      <c r="E43" s="7">
        <v>44713</v>
      </c>
      <c r="F43" s="13">
        <v>3003</v>
      </c>
      <c r="G43" s="13">
        <v>3748</v>
      </c>
      <c r="H43" s="13">
        <v>4562</v>
      </c>
      <c r="I43" s="13">
        <v>4921</v>
      </c>
      <c r="J43" s="13">
        <v>5308</v>
      </c>
      <c r="K43" s="13">
        <v>5437</v>
      </c>
      <c r="L43" s="13">
        <v>5578</v>
      </c>
      <c r="M43" s="13">
        <v>6408</v>
      </c>
      <c r="N43" s="13">
        <v>5228</v>
      </c>
      <c r="O43" s="5">
        <f>(L43-H43)/(L43+H43)</f>
        <v>0.10019723865877712</v>
      </c>
      <c r="P43" s="23">
        <f>((M43+H43)-(L43+F43))/((M43+H43)+(L43+F43))</f>
        <v>0.12219323819753465</v>
      </c>
      <c r="Q43" s="3">
        <f t="shared" si="0"/>
        <v>0.24356331207747997</v>
      </c>
      <c r="R43" s="3">
        <f t="shared" si="1"/>
        <v>-2956.7238423830559</v>
      </c>
      <c r="S43" s="26">
        <f t="shared" si="2"/>
        <v>0.14307561771554414</v>
      </c>
      <c r="T43" s="3">
        <f t="shared" si="3"/>
        <v>-6.9247455364592023E-2</v>
      </c>
      <c r="U43" s="25">
        <v>16</v>
      </c>
      <c r="V43" s="3">
        <v>37</v>
      </c>
      <c r="W43" s="3">
        <f>U43/V43</f>
        <v>0.43243243243243246</v>
      </c>
      <c r="X43" s="41">
        <f t="shared" si="9"/>
        <v>37.323943661971832</v>
      </c>
      <c r="Y43" s="41">
        <f t="shared" si="10"/>
        <v>62.676056338028175</v>
      </c>
      <c r="Z43" s="41">
        <f t="shared" si="11"/>
        <v>0</v>
      </c>
      <c r="AA43" s="19" t="s">
        <v>16</v>
      </c>
      <c r="AB43" s="50">
        <f t="shared" si="4"/>
        <v>-0.15048590688299318</v>
      </c>
      <c r="AD43" s="28">
        <v>50</v>
      </c>
      <c r="AE43" s="28">
        <v>30</v>
      </c>
      <c r="AF43" s="28">
        <f t="shared" si="5"/>
        <v>60</v>
      </c>
      <c r="AG43" s="28">
        <v>17</v>
      </c>
      <c r="AH43" s="37">
        <f t="shared" si="6"/>
        <v>0.28333333333333333</v>
      </c>
      <c r="AI43">
        <v>66.935483870967744</v>
      </c>
      <c r="AJ43">
        <v>28.225806451612893</v>
      </c>
      <c r="AK43" s="44">
        <v>4.8387096774193541</v>
      </c>
      <c r="AL43" s="46">
        <v>43</v>
      </c>
      <c r="AM43">
        <v>-3.8477213890666717E-2</v>
      </c>
    </row>
    <row r="44" spans="1:39">
      <c r="A44" s="30">
        <v>13</v>
      </c>
      <c r="B44" s="30">
        <v>127.51153476319401</v>
      </c>
      <c r="C44" s="30">
        <v>37.139536279814898</v>
      </c>
      <c r="D44" s="7">
        <v>44800</v>
      </c>
      <c r="E44" s="7">
        <v>44828</v>
      </c>
      <c r="F44" s="13">
        <v>2666</v>
      </c>
      <c r="G44" s="13">
        <v>3373</v>
      </c>
      <c r="H44" s="13">
        <v>4128</v>
      </c>
      <c r="I44" s="13">
        <v>4477</v>
      </c>
      <c r="J44" s="13">
        <v>4617</v>
      </c>
      <c r="K44" s="13">
        <v>4777</v>
      </c>
      <c r="L44" s="13">
        <v>4852</v>
      </c>
      <c r="M44" s="13">
        <v>5969</v>
      </c>
      <c r="N44" s="13">
        <v>4535</v>
      </c>
      <c r="O44" s="5">
        <f>(L44-H44)/(L44+H44)</f>
        <v>8.0623608017817372E-2</v>
      </c>
      <c r="P44" s="23">
        <f>((M44+H44)-(L44+F44))/((M44+H44)+(L44+F44))</f>
        <v>0.14640931024694862</v>
      </c>
      <c r="Q44" s="3">
        <f t="shared" si="0"/>
        <v>0.18803241221691253</v>
      </c>
      <c r="R44" s="3">
        <f t="shared" si="1"/>
        <v>-2438.3606573228813</v>
      </c>
      <c r="S44" s="26">
        <f t="shared" si="2"/>
        <v>0.11512502522151505</v>
      </c>
      <c r="T44" s="3">
        <f t="shared" si="3"/>
        <v>-0.10322521023934941</v>
      </c>
      <c r="U44" s="25">
        <v>16</v>
      </c>
      <c r="V44" s="3">
        <v>37</v>
      </c>
      <c r="W44" s="3">
        <f>U44/V44</f>
        <v>0.43243243243243246</v>
      </c>
      <c r="X44" s="41">
        <f t="shared" si="9"/>
        <v>37.323943661971832</v>
      </c>
      <c r="Y44" s="41">
        <f t="shared" si="10"/>
        <v>62.676056338028175</v>
      </c>
      <c r="Z44" s="41">
        <f t="shared" si="11"/>
        <v>0</v>
      </c>
      <c r="AA44" s="19" t="s">
        <v>16</v>
      </c>
      <c r="AB44" s="50">
        <f t="shared" si="4"/>
        <v>-0.15048590688299318</v>
      </c>
      <c r="AD44" s="28">
        <v>51</v>
      </c>
      <c r="AE44" s="28">
        <v>30</v>
      </c>
      <c r="AF44" s="28">
        <f t="shared" si="5"/>
        <v>60</v>
      </c>
      <c r="AG44" s="28">
        <v>20</v>
      </c>
      <c r="AH44" s="37">
        <f t="shared" si="6"/>
        <v>0.33333333333333331</v>
      </c>
      <c r="AI44">
        <v>59.925093632958792</v>
      </c>
      <c r="AJ44">
        <v>34.082397003745314</v>
      </c>
      <c r="AK44" s="44">
        <v>5.9925093632958797</v>
      </c>
      <c r="AL44" s="45">
        <v>44</v>
      </c>
      <c r="AM44">
        <v>0.23861937938386402</v>
      </c>
    </row>
    <row r="45" spans="1:39">
      <c r="A45" s="30">
        <v>13</v>
      </c>
      <c r="B45" s="30">
        <v>127.51153476319401</v>
      </c>
      <c r="C45" s="30">
        <v>37.139536279814898</v>
      </c>
      <c r="D45" s="7">
        <v>44800</v>
      </c>
      <c r="E45" s="7">
        <v>44853</v>
      </c>
      <c r="F45" s="13">
        <v>2166</v>
      </c>
      <c r="G45" s="13">
        <v>2706</v>
      </c>
      <c r="H45" s="13">
        <v>3350</v>
      </c>
      <c r="I45" s="13">
        <v>3554</v>
      </c>
      <c r="J45" s="13">
        <v>3736</v>
      </c>
      <c r="K45" s="13">
        <v>3818</v>
      </c>
      <c r="L45" s="13">
        <v>3952</v>
      </c>
      <c r="M45" s="13">
        <v>4798</v>
      </c>
      <c r="N45" s="13">
        <v>3755</v>
      </c>
      <c r="O45" s="5">
        <f>(L45-H45)/(L45+H45)</f>
        <v>8.2443166255820322E-2</v>
      </c>
      <c r="P45" s="23">
        <f>((M45+H45)-(L45+F45))/((M45+H45)+(L45+F45))</f>
        <v>0.14229636898920511</v>
      </c>
      <c r="Q45" s="3">
        <f t="shared" si="0"/>
        <v>0.19275102459016394</v>
      </c>
      <c r="R45" s="3">
        <f t="shared" si="1"/>
        <v>-1997.2979591315441</v>
      </c>
      <c r="S45" s="26">
        <f t="shared" si="2"/>
        <v>0.11772194125022527</v>
      </c>
      <c r="T45" s="3">
        <f t="shared" si="3"/>
        <v>-9.6685714285714291E-2</v>
      </c>
      <c r="U45" s="25">
        <v>16</v>
      </c>
      <c r="V45" s="3">
        <v>37</v>
      </c>
      <c r="W45" s="3">
        <f>U45/V45</f>
        <v>0.43243243243243246</v>
      </c>
      <c r="X45" s="41">
        <f t="shared" si="9"/>
        <v>37.323943661971832</v>
      </c>
      <c r="Y45" s="41">
        <f t="shared" si="10"/>
        <v>62.676056338028175</v>
      </c>
      <c r="Z45" s="41">
        <f t="shared" si="11"/>
        <v>0</v>
      </c>
      <c r="AA45" s="19" t="s">
        <v>16</v>
      </c>
      <c r="AB45" s="50">
        <f t="shared" si="4"/>
        <v>-0.15048590688299318</v>
      </c>
      <c r="AD45" s="28">
        <v>52</v>
      </c>
      <c r="AE45" s="28">
        <v>30</v>
      </c>
      <c r="AF45" s="28">
        <f t="shared" si="5"/>
        <v>60</v>
      </c>
      <c r="AG45" s="28">
        <v>19</v>
      </c>
      <c r="AH45" s="37">
        <f t="shared" si="6"/>
        <v>0.31666666666666665</v>
      </c>
      <c r="AI45">
        <v>58.82352941176471</v>
      </c>
      <c r="AJ45">
        <v>41.176470588235297</v>
      </c>
      <c r="AK45" s="44">
        <v>0</v>
      </c>
      <c r="AL45" s="46">
        <v>45</v>
      </c>
      <c r="AM45">
        <v>-0.15936183560979428</v>
      </c>
    </row>
    <row r="46" spans="1:39">
      <c r="A46" s="30">
        <v>13</v>
      </c>
      <c r="B46" s="30">
        <v>127.51153476319401</v>
      </c>
      <c r="C46" s="30">
        <v>37.139536279814898</v>
      </c>
      <c r="D46" s="7">
        <v>44800</v>
      </c>
      <c r="E46" s="7">
        <v>44858</v>
      </c>
      <c r="F46" s="13">
        <v>2395</v>
      </c>
      <c r="G46" s="13">
        <v>3089</v>
      </c>
      <c r="H46" s="13">
        <v>3740</v>
      </c>
      <c r="I46" s="13">
        <v>4200</v>
      </c>
      <c r="J46" s="13">
        <v>4436</v>
      </c>
      <c r="K46" s="13">
        <v>4489</v>
      </c>
      <c r="L46" s="13">
        <v>4578</v>
      </c>
      <c r="M46" s="13">
        <v>5566</v>
      </c>
      <c r="N46" s="13">
        <v>4056</v>
      </c>
      <c r="O46" s="5">
        <f>(L46-H46)/(L46+H46)</f>
        <v>0.10074537148352969</v>
      </c>
      <c r="P46" s="23">
        <f>((M46+H46)-(L46+F46))/((M46+H46)+(L46+F46))</f>
        <v>0.14331347134344863</v>
      </c>
      <c r="Q46" s="3">
        <f t="shared" si="0"/>
        <v>0.231325567272125</v>
      </c>
      <c r="R46" s="3">
        <f t="shared" si="1"/>
        <v>-2429.7322829925088</v>
      </c>
      <c r="S46" s="26">
        <f t="shared" si="2"/>
        <v>0.14385698836366678</v>
      </c>
      <c r="T46" s="3">
        <f t="shared" si="3"/>
        <v>-9.7397476340694011E-2</v>
      </c>
      <c r="U46" s="25">
        <v>16</v>
      </c>
      <c r="V46" s="3">
        <v>37</v>
      </c>
      <c r="W46" s="3">
        <f>U46/V46</f>
        <v>0.43243243243243246</v>
      </c>
      <c r="X46" s="41">
        <f t="shared" si="9"/>
        <v>37.323943661971832</v>
      </c>
      <c r="Y46" s="41">
        <f t="shared" si="10"/>
        <v>62.676056338028175</v>
      </c>
      <c r="Z46" s="41">
        <f t="shared" si="11"/>
        <v>0</v>
      </c>
      <c r="AA46" s="19" t="s">
        <v>16</v>
      </c>
      <c r="AB46" s="50">
        <f t="shared" si="4"/>
        <v>-0.15048590688299318</v>
      </c>
      <c r="AD46" s="28">
        <v>53</v>
      </c>
      <c r="AE46" s="28">
        <v>30</v>
      </c>
      <c r="AF46" s="28">
        <f t="shared" si="5"/>
        <v>60</v>
      </c>
      <c r="AG46" s="28">
        <v>15</v>
      </c>
      <c r="AH46" s="37">
        <f t="shared" si="6"/>
        <v>0.25</v>
      </c>
      <c r="AI46">
        <v>59.74842767295597</v>
      </c>
      <c r="AJ46">
        <v>37.421383647798748</v>
      </c>
      <c r="AK46" s="44">
        <v>2.8301886792452833</v>
      </c>
      <c r="AL46" s="45">
        <v>46</v>
      </c>
      <c r="AM46">
        <v>-9.6713492311436861E-2</v>
      </c>
    </row>
    <row r="47" spans="1:39">
      <c r="A47" s="30">
        <v>13</v>
      </c>
      <c r="B47" s="30">
        <v>127.51153476319401</v>
      </c>
      <c r="C47" s="30">
        <v>37.139536279814898</v>
      </c>
      <c r="D47" s="7">
        <v>44800</v>
      </c>
      <c r="E47" s="7">
        <v>44863</v>
      </c>
      <c r="F47" s="13">
        <v>2431</v>
      </c>
      <c r="G47" s="13">
        <v>3041</v>
      </c>
      <c r="H47" s="13">
        <v>3720</v>
      </c>
      <c r="I47" s="13">
        <v>4092</v>
      </c>
      <c r="J47" s="13">
        <v>4201</v>
      </c>
      <c r="K47" s="13">
        <v>4386</v>
      </c>
      <c r="L47" s="13">
        <v>4417</v>
      </c>
      <c r="M47" s="13">
        <v>5690</v>
      </c>
      <c r="N47" s="13">
        <v>4583</v>
      </c>
      <c r="O47" s="5">
        <f>(L47-H47)/(L47+H47)</f>
        <v>8.5658104952685263E-2</v>
      </c>
      <c r="P47" s="23">
        <f>((M47+H47)-(L47+F47))/((M47+H47)+(L47+F47))</f>
        <v>0.15758395866650265</v>
      </c>
      <c r="Q47" s="3">
        <f t="shared" si="0"/>
        <v>0.20486743871612484</v>
      </c>
      <c r="R47" s="3">
        <f t="shared" si="1"/>
        <v>-2253.8695967111917</v>
      </c>
      <c r="S47" s="26">
        <f t="shared" si="2"/>
        <v>0.12231334028393247</v>
      </c>
      <c r="T47" s="3">
        <f t="shared" si="3"/>
        <v>-0.12595231028000395</v>
      </c>
      <c r="U47" s="25">
        <v>16</v>
      </c>
      <c r="V47" s="3">
        <v>37</v>
      </c>
      <c r="W47" s="3">
        <f>U47/V47</f>
        <v>0.43243243243243246</v>
      </c>
      <c r="X47" s="41">
        <f t="shared" si="9"/>
        <v>37.323943661971832</v>
      </c>
      <c r="Y47" s="41">
        <f t="shared" si="10"/>
        <v>62.676056338028175</v>
      </c>
      <c r="Z47" s="41">
        <f t="shared" si="11"/>
        <v>0</v>
      </c>
      <c r="AA47" s="19" t="s">
        <v>16</v>
      </c>
      <c r="AB47" s="50">
        <f t="shared" si="4"/>
        <v>-0.15048590688299318</v>
      </c>
      <c r="AD47" s="28">
        <v>54</v>
      </c>
      <c r="AE47" s="28">
        <v>30</v>
      </c>
      <c r="AF47" s="28">
        <f t="shared" si="5"/>
        <v>60</v>
      </c>
      <c r="AG47" s="28">
        <v>20</v>
      </c>
      <c r="AH47" s="37">
        <f t="shared" si="6"/>
        <v>0.33333333333333331</v>
      </c>
      <c r="AI47">
        <v>49.662162162162168</v>
      </c>
      <c r="AJ47">
        <v>50.337837837837839</v>
      </c>
      <c r="AK47" s="44">
        <v>0</v>
      </c>
      <c r="AL47" s="46">
        <v>47</v>
      </c>
      <c r="AM47">
        <v>3.9691083668208699E-2</v>
      </c>
    </row>
    <row r="48" spans="1:39">
      <c r="A48" s="30">
        <v>13</v>
      </c>
      <c r="B48" s="30">
        <v>127.51153476319401</v>
      </c>
      <c r="C48" s="30">
        <v>37.139536279814898</v>
      </c>
      <c r="D48" s="7">
        <v>44800</v>
      </c>
      <c r="E48" s="7">
        <v>44723</v>
      </c>
      <c r="F48" s="13">
        <v>3095</v>
      </c>
      <c r="G48" s="13">
        <v>3874</v>
      </c>
      <c r="H48" s="13">
        <v>4741</v>
      </c>
      <c r="I48" s="13">
        <v>5240</v>
      </c>
      <c r="J48" s="13">
        <v>5721</v>
      </c>
      <c r="K48" s="13">
        <v>5982</v>
      </c>
      <c r="L48" s="13">
        <v>6013</v>
      </c>
      <c r="M48" s="13">
        <v>6608</v>
      </c>
      <c r="N48" s="13">
        <v>5421</v>
      </c>
      <c r="O48" s="5">
        <v>0.11828156964850288</v>
      </c>
      <c r="P48" s="23">
        <v>0.1095468543774747</v>
      </c>
      <c r="Q48" s="3">
        <f t="shared" si="0"/>
        <v>0.28272949544343184</v>
      </c>
      <c r="R48" s="3">
        <f t="shared" si="1"/>
        <v>-3309.6765455204372</v>
      </c>
      <c r="S48" s="26">
        <f t="shared" si="2"/>
        <v>0.16889935940805034</v>
      </c>
      <c r="T48" s="3">
        <f t="shared" si="3"/>
        <v>-4.7143649473100388E-2</v>
      </c>
      <c r="U48" s="25">
        <v>16</v>
      </c>
      <c r="V48" s="3">
        <v>37</v>
      </c>
      <c r="W48" s="3">
        <v>0.43243243243243246</v>
      </c>
      <c r="X48" s="41">
        <f t="shared" si="9"/>
        <v>37.323943661971832</v>
      </c>
      <c r="Y48" s="41">
        <f t="shared" si="10"/>
        <v>62.676056338028175</v>
      </c>
      <c r="Z48" s="41">
        <f t="shared" si="11"/>
        <v>0</v>
      </c>
      <c r="AA48" s="19" t="s">
        <v>16</v>
      </c>
      <c r="AB48" s="50">
        <f t="shared" si="4"/>
        <v>-0.15048590688299318</v>
      </c>
      <c r="AD48" s="28">
        <v>55</v>
      </c>
      <c r="AE48" s="28">
        <v>30</v>
      </c>
      <c r="AF48" s="28">
        <f t="shared" si="5"/>
        <v>60</v>
      </c>
      <c r="AG48" s="28">
        <v>18</v>
      </c>
      <c r="AH48" s="37">
        <f t="shared" si="6"/>
        <v>0.3</v>
      </c>
      <c r="AI48">
        <v>61.988304093567258</v>
      </c>
      <c r="AJ48">
        <v>38.011695906432749</v>
      </c>
      <c r="AK48" s="44">
        <v>0</v>
      </c>
      <c r="AL48" s="45">
        <v>48</v>
      </c>
      <c r="AM48">
        <v>-9.0099278158342955E-2</v>
      </c>
    </row>
    <row r="49" spans="1:39">
      <c r="A49" s="30">
        <v>14</v>
      </c>
      <c r="B49" s="30">
        <v>127.51351223426801</v>
      </c>
      <c r="C49" s="30">
        <v>37.133029324864303</v>
      </c>
      <c r="D49" s="7">
        <v>44800</v>
      </c>
      <c r="E49" s="7">
        <v>44713</v>
      </c>
      <c r="F49" s="13">
        <v>3091</v>
      </c>
      <c r="G49" s="13">
        <v>3912</v>
      </c>
      <c r="H49" s="13">
        <v>4900</v>
      </c>
      <c r="I49" s="13">
        <v>5331</v>
      </c>
      <c r="J49" s="13">
        <v>5557</v>
      </c>
      <c r="K49" s="13">
        <v>5744</v>
      </c>
      <c r="L49" s="13">
        <v>5903</v>
      </c>
      <c r="M49" s="13">
        <v>6858</v>
      </c>
      <c r="N49" s="13">
        <v>5025</v>
      </c>
      <c r="O49" s="5">
        <f>(L49-H49)/(L49+H49)</f>
        <v>9.2844580209201152E-2</v>
      </c>
      <c r="P49" s="23">
        <f>((M49+H49)-(L49+F49))/((M49+H49)+(L49+F49))</f>
        <v>0.13319198149575945</v>
      </c>
      <c r="Q49" s="3">
        <f t="shared" si="0"/>
        <v>0.20686383698387162</v>
      </c>
      <c r="R49" s="3">
        <f t="shared" si="1"/>
        <v>-3072.5129255437278</v>
      </c>
      <c r="S49" s="26">
        <f t="shared" si="2"/>
        <v>0.13257680802797037</v>
      </c>
      <c r="T49" s="3">
        <f t="shared" si="3"/>
        <v>-7.4837395188464856E-2</v>
      </c>
      <c r="U49" s="25">
        <v>16</v>
      </c>
      <c r="V49" s="3">
        <v>40</v>
      </c>
      <c r="W49" s="3">
        <f>U49/V49</f>
        <v>0.4</v>
      </c>
      <c r="X49" s="41">
        <f t="shared" si="9"/>
        <v>36.034115138592746</v>
      </c>
      <c r="Y49" s="41">
        <f t="shared" si="10"/>
        <v>57.569296375266518</v>
      </c>
      <c r="Z49" s="41">
        <f t="shared" si="11"/>
        <v>6.3965884861407236</v>
      </c>
      <c r="AA49" s="19" t="s">
        <v>17</v>
      </c>
      <c r="AB49" s="50">
        <f t="shared" si="4"/>
        <v>5.9796026590770365E-2</v>
      </c>
      <c r="AD49" s="28">
        <v>56</v>
      </c>
      <c r="AE49" s="28">
        <v>26</v>
      </c>
      <c r="AF49" s="28">
        <f t="shared" si="5"/>
        <v>52</v>
      </c>
      <c r="AG49" s="28">
        <v>10</v>
      </c>
      <c r="AH49" s="37">
        <f t="shared" si="6"/>
        <v>0.19230769230769232</v>
      </c>
      <c r="AI49">
        <v>65.991902834008101</v>
      </c>
      <c r="AJ49">
        <v>28.74493927125506</v>
      </c>
      <c r="AK49" s="44">
        <v>5.2631578947368425</v>
      </c>
      <c r="AL49" s="46">
        <v>49</v>
      </c>
      <c r="AM49">
        <v>-0.11455986711072691</v>
      </c>
    </row>
    <row r="50" spans="1:39">
      <c r="A50" s="30">
        <v>14</v>
      </c>
      <c r="B50" s="30">
        <v>127.51351223426801</v>
      </c>
      <c r="C50" s="30">
        <v>37.133029324864303</v>
      </c>
      <c r="D50" s="7">
        <v>44800</v>
      </c>
      <c r="E50" s="7">
        <v>44828</v>
      </c>
      <c r="F50" s="13">
        <v>2994</v>
      </c>
      <c r="G50" s="13">
        <v>3855</v>
      </c>
      <c r="H50" s="13">
        <v>4680</v>
      </c>
      <c r="I50" s="13">
        <v>5113</v>
      </c>
      <c r="J50" s="13">
        <v>5273</v>
      </c>
      <c r="K50" s="13">
        <v>5380</v>
      </c>
      <c r="L50" s="13">
        <v>5386</v>
      </c>
      <c r="M50" s="13">
        <v>6996</v>
      </c>
      <c r="N50" s="13">
        <v>4873</v>
      </c>
      <c r="O50" s="5">
        <f>(L50-H50)/(L50+H50)</f>
        <v>7.0137095171865685E-2</v>
      </c>
      <c r="P50" s="23">
        <f>((M50+H50)-(L50+F50))/((M50+H50)+(L50+F50))</f>
        <v>0.16433984842441166</v>
      </c>
      <c r="Q50" s="3">
        <f t="shared" si="0"/>
        <v>0.16027969487831456</v>
      </c>
      <c r="R50" s="3">
        <f t="shared" si="1"/>
        <v>-2610.6062000665665</v>
      </c>
      <c r="S50" s="26">
        <f t="shared" si="2"/>
        <v>0.10015151352594981</v>
      </c>
      <c r="T50" s="3">
        <f t="shared" si="3"/>
        <v>-0.13002745921498951</v>
      </c>
      <c r="U50" s="25">
        <v>16</v>
      </c>
      <c r="V50" s="3">
        <v>40</v>
      </c>
      <c r="W50" s="3">
        <f>U50/V50</f>
        <v>0.4</v>
      </c>
      <c r="X50" s="41">
        <f t="shared" si="9"/>
        <v>36.034115138592746</v>
      </c>
      <c r="Y50" s="41">
        <f t="shared" si="10"/>
        <v>57.569296375266518</v>
      </c>
      <c r="Z50" s="41">
        <f t="shared" si="11"/>
        <v>6.3965884861407236</v>
      </c>
      <c r="AA50" s="19" t="s">
        <v>17</v>
      </c>
      <c r="AB50" s="50">
        <f t="shared" si="4"/>
        <v>5.9796026590770365E-2</v>
      </c>
      <c r="AD50" s="28">
        <v>57</v>
      </c>
      <c r="AE50" s="28">
        <v>30</v>
      </c>
      <c r="AF50" s="28">
        <f t="shared" si="5"/>
        <v>60</v>
      </c>
      <c r="AG50" s="28">
        <v>19</v>
      </c>
      <c r="AH50" s="37">
        <f t="shared" si="6"/>
        <v>0.31666666666666665</v>
      </c>
      <c r="AI50">
        <v>60.769230769230774</v>
      </c>
      <c r="AJ50">
        <v>33.84615384615384</v>
      </c>
      <c r="AK50" s="44">
        <v>5.384615384615385</v>
      </c>
      <c r="AL50" s="45">
        <v>50</v>
      </c>
      <c r="AM50">
        <v>0.23537737314661164</v>
      </c>
    </row>
    <row r="51" spans="1:39">
      <c r="A51" s="30">
        <v>14</v>
      </c>
      <c r="B51" s="30">
        <v>127.51351223426801</v>
      </c>
      <c r="C51" s="30">
        <v>37.133029324864303</v>
      </c>
      <c r="D51" s="7">
        <v>44800</v>
      </c>
      <c r="E51" s="7">
        <v>44853</v>
      </c>
      <c r="F51" s="13">
        <v>2357</v>
      </c>
      <c r="G51" s="13">
        <v>2975</v>
      </c>
      <c r="H51" s="13">
        <v>3666</v>
      </c>
      <c r="I51" s="13">
        <v>3891</v>
      </c>
      <c r="J51" s="13">
        <v>4077</v>
      </c>
      <c r="K51" s="13">
        <v>4144</v>
      </c>
      <c r="L51" s="13">
        <v>4179</v>
      </c>
      <c r="M51" s="13">
        <v>5415</v>
      </c>
      <c r="N51" s="13">
        <v>3828</v>
      </c>
      <c r="O51" s="5">
        <f>(L51-H51)/(L51+H51)</f>
        <v>6.5391969407265771E-2</v>
      </c>
      <c r="P51" s="23">
        <f>((M51+H51)-(L51+F51))/((M51+H51)+(L51+F51))</f>
        <v>0.1629634372798873</v>
      </c>
      <c r="Q51" s="3">
        <f t="shared" si="0"/>
        <v>0.15090898393834207</v>
      </c>
      <c r="R51" s="3">
        <f t="shared" si="1"/>
        <v>-1988.0222394098196</v>
      </c>
      <c r="S51" s="26">
        <f t="shared" si="2"/>
        <v>9.3374638069459059E-2</v>
      </c>
      <c r="T51" s="3">
        <f t="shared" si="3"/>
        <v>-0.1288305190744215</v>
      </c>
      <c r="U51" s="25">
        <v>16</v>
      </c>
      <c r="V51" s="3">
        <v>40</v>
      </c>
      <c r="W51" s="3">
        <f>U51/V51</f>
        <v>0.4</v>
      </c>
      <c r="X51" s="41">
        <f t="shared" si="9"/>
        <v>36.034115138592746</v>
      </c>
      <c r="Y51" s="41">
        <f t="shared" si="10"/>
        <v>57.569296375266518</v>
      </c>
      <c r="Z51" s="41">
        <f t="shared" si="11"/>
        <v>6.3965884861407236</v>
      </c>
      <c r="AA51" s="19" t="s">
        <v>17</v>
      </c>
      <c r="AB51" s="50">
        <f t="shared" si="4"/>
        <v>5.9796026590770365E-2</v>
      </c>
      <c r="AD51" s="28">
        <v>58</v>
      </c>
      <c r="AE51" s="28">
        <v>30</v>
      </c>
      <c r="AF51" s="28">
        <f t="shared" si="5"/>
        <v>60</v>
      </c>
      <c r="AG51" s="28">
        <v>19</v>
      </c>
      <c r="AH51" s="37">
        <f t="shared" si="6"/>
        <v>0.31666666666666665</v>
      </c>
      <c r="AI51">
        <v>63.879598662207357</v>
      </c>
      <c r="AJ51">
        <v>31.438127090300998</v>
      </c>
      <c r="AK51" s="44">
        <v>4.6822742474916392</v>
      </c>
      <c r="AL51" s="46">
        <v>51</v>
      </c>
      <c r="AM51">
        <v>-0.12605271330086418</v>
      </c>
    </row>
    <row r="52" spans="1:39">
      <c r="A52" s="30">
        <v>14</v>
      </c>
      <c r="B52" s="30">
        <v>127.51351223426801</v>
      </c>
      <c r="C52" s="30">
        <v>37.133029324864303</v>
      </c>
      <c r="D52" s="7">
        <v>44800</v>
      </c>
      <c r="E52" s="7">
        <v>44863</v>
      </c>
      <c r="F52" s="13">
        <v>2737</v>
      </c>
      <c r="G52" s="13">
        <v>3454</v>
      </c>
      <c r="H52" s="13">
        <v>4236</v>
      </c>
      <c r="I52" s="13">
        <v>4619</v>
      </c>
      <c r="J52" s="13">
        <v>4733</v>
      </c>
      <c r="K52" s="13">
        <v>4877</v>
      </c>
      <c r="L52" s="13">
        <v>4872</v>
      </c>
      <c r="M52" s="13">
        <v>6484</v>
      </c>
      <c r="N52" s="13">
        <v>4811</v>
      </c>
      <c r="O52" s="5">
        <f>(L52-H52)/(L52+H52)</f>
        <v>6.9828722002635041E-2</v>
      </c>
      <c r="P52" s="23">
        <f>((M52+H52)-(L52+F52))/((M52+H52)+(L52+F52))</f>
        <v>0.16973102733373344</v>
      </c>
      <c r="Q52" s="3">
        <f t="shared" si="0"/>
        <v>0.16288480254059318</v>
      </c>
      <c r="R52" s="3">
        <f t="shared" si="1"/>
        <v>-2358.699436621836</v>
      </c>
      <c r="S52" s="26">
        <f t="shared" si="2"/>
        <v>9.9710729447496316E-2</v>
      </c>
      <c r="T52" s="3">
        <f t="shared" si="3"/>
        <v>-0.14195139133497711</v>
      </c>
      <c r="U52" s="25">
        <v>16</v>
      </c>
      <c r="V52" s="3">
        <v>40</v>
      </c>
      <c r="W52" s="3">
        <f>U52/V52</f>
        <v>0.4</v>
      </c>
      <c r="X52" s="41">
        <f t="shared" si="9"/>
        <v>36.034115138592746</v>
      </c>
      <c r="Y52" s="41">
        <f t="shared" si="10"/>
        <v>57.569296375266518</v>
      </c>
      <c r="Z52" s="41">
        <f t="shared" si="11"/>
        <v>6.3965884861407236</v>
      </c>
      <c r="AA52" s="19" t="s">
        <v>17</v>
      </c>
      <c r="AB52" s="50">
        <f t="shared" si="4"/>
        <v>5.9796026590770365E-2</v>
      </c>
      <c r="AD52" s="28">
        <v>59</v>
      </c>
      <c r="AE52" s="28">
        <v>30</v>
      </c>
      <c r="AF52" s="28">
        <f t="shared" si="5"/>
        <v>60</v>
      </c>
      <c r="AG52" s="28">
        <v>18</v>
      </c>
      <c r="AH52" s="37">
        <f t="shared" si="6"/>
        <v>0.3</v>
      </c>
      <c r="AI52">
        <v>72.809667673716021</v>
      </c>
      <c r="AJ52">
        <v>21.450151057401811</v>
      </c>
      <c r="AK52" s="44">
        <v>5.7401812688821749</v>
      </c>
      <c r="AL52" s="45">
        <v>52</v>
      </c>
      <c r="AM52">
        <v>-0.15478297688739381</v>
      </c>
    </row>
    <row r="53" spans="1:39">
      <c r="A53" s="30">
        <v>14</v>
      </c>
      <c r="B53" s="30">
        <v>127.51351223426801</v>
      </c>
      <c r="C53" s="30">
        <v>37.133029324864303</v>
      </c>
      <c r="D53" s="7">
        <v>44800</v>
      </c>
      <c r="E53" s="7">
        <v>44723</v>
      </c>
      <c r="F53" s="13">
        <v>3453</v>
      </c>
      <c r="G53" s="13">
        <v>4308</v>
      </c>
      <c r="H53" s="13">
        <v>5263</v>
      </c>
      <c r="I53" s="13">
        <v>5663</v>
      </c>
      <c r="J53" s="13">
        <v>5731</v>
      </c>
      <c r="K53" s="13">
        <v>5951</v>
      </c>
      <c r="L53" s="13">
        <v>6004</v>
      </c>
      <c r="M53" s="13">
        <v>7660</v>
      </c>
      <c r="N53" s="13">
        <v>5984</v>
      </c>
      <c r="O53" s="5">
        <v>6.5767284991568295E-2</v>
      </c>
      <c r="P53" s="23">
        <v>0.1548704200178731</v>
      </c>
      <c r="Q53" s="3">
        <f t="shared" si="0"/>
        <v>0.15852980189123272</v>
      </c>
      <c r="R53" s="3">
        <f t="shared" si="1"/>
        <v>-2860.6841635106775</v>
      </c>
      <c r="S53" s="26">
        <f t="shared" si="2"/>
        <v>9.3912115524501252E-2</v>
      </c>
      <c r="T53" s="3">
        <f t="shared" si="3"/>
        <v>-0.1211943793911007</v>
      </c>
      <c r="U53" s="25">
        <v>16</v>
      </c>
      <c r="V53" s="3">
        <v>40</v>
      </c>
      <c r="W53" s="3">
        <v>0.4</v>
      </c>
      <c r="X53" s="41">
        <f t="shared" si="9"/>
        <v>36.034115138592746</v>
      </c>
      <c r="Y53" s="41">
        <f t="shared" si="10"/>
        <v>57.569296375266518</v>
      </c>
      <c r="Z53" s="41">
        <f t="shared" si="11"/>
        <v>6.3965884861407236</v>
      </c>
      <c r="AA53" s="19" t="s">
        <v>17</v>
      </c>
      <c r="AB53" s="50">
        <f t="shared" si="4"/>
        <v>5.9796026590770365E-2</v>
      </c>
      <c r="AD53" s="28">
        <v>60</v>
      </c>
      <c r="AE53" s="28">
        <v>30</v>
      </c>
      <c r="AF53" s="28">
        <f t="shared" si="5"/>
        <v>60</v>
      </c>
      <c r="AG53" s="28">
        <v>21</v>
      </c>
      <c r="AH53" s="37">
        <f t="shared" si="6"/>
        <v>0.35</v>
      </c>
      <c r="AI53">
        <v>68.456375838926178</v>
      </c>
      <c r="AJ53">
        <v>26.845637583892618</v>
      </c>
      <c r="AK53" s="44">
        <v>4.6979865771812079</v>
      </c>
      <c r="AL53" s="46">
        <v>53</v>
      </c>
      <c r="AM53">
        <v>0.11286886112194552</v>
      </c>
    </row>
    <row r="54" spans="1:39">
      <c r="A54" s="30">
        <v>15</v>
      </c>
      <c r="B54" s="30">
        <v>127.53705853143801</v>
      </c>
      <c r="C54" s="30">
        <v>37.118106182777403</v>
      </c>
      <c r="D54" s="7">
        <v>44800</v>
      </c>
      <c r="E54" s="7">
        <v>44713</v>
      </c>
      <c r="F54" s="13">
        <v>2502</v>
      </c>
      <c r="G54" s="13">
        <v>2993</v>
      </c>
      <c r="H54" s="13">
        <v>3540</v>
      </c>
      <c r="I54" s="13">
        <v>3895</v>
      </c>
      <c r="J54" s="13">
        <v>4206</v>
      </c>
      <c r="K54" s="13">
        <v>4352</v>
      </c>
      <c r="L54" s="13">
        <v>4397</v>
      </c>
      <c r="M54" s="13">
        <v>4942</v>
      </c>
      <c r="N54" s="13">
        <v>3871</v>
      </c>
      <c r="O54" s="5">
        <f t="shared" ref="O54:O64" si="12">(L54-H54)/(L54+H54)</f>
        <v>0.10797530553105708</v>
      </c>
      <c r="P54" s="23">
        <f t="shared" ref="P54:P64" si="13">((M54+H54)-(L54+F54))/((M54+H54)+(L54+F54))</f>
        <v>0.10291918600871204</v>
      </c>
      <c r="Q54" s="3">
        <f t="shared" si="0"/>
        <v>0.31172704786847083</v>
      </c>
      <c r="R54" s="3">
        <f t="shared" si="1"/>
        <v>-2371.4061949365741</v>
      </c>
      <c r="S54" s="26">
        <f t="shared" si="2"/>
        <v>0.15418042217201844</v>
      </c>
      <c r="T54" s="3">
        <f t="shared" si="3"/>
        <v>-5.8357425848591923E-2</v>
      </c>
      <c r="U54" s="25">
        <v>22</v>
      </c>
      <c r="V54" s="3">
        <v>44</v>
      </c>
      <c r="W54" s="3">
        <f t="shared" ref="W54:W64" si="14">U54/V54</f>
        <v>0.5</v>
      </c>
      <c r="X54" s="41">
        <f t="shared" si="9"/>
        <v>17.11340206185567</v>
      </c>
      <c r="Y54" s="41">
        <f t="shared" si="10"/>
        <v>82.88659793814432</v>
      </c>
      <c r="Z54" s="41">
        <f t="shared" si="11"/>
        <v>0</v>
      </c>
      <c r="AA54" s="19" t="s">
        <v>18</v>
      </c>
      <c r="AB54" s="50">
        <f t="shared" si="4"/>
        <v>-0.41027926509072754</v>
      </c>
      <c r="AD54" s="28">
        <v>61</v>
      </c>
      <c r="AE54" s="28">
        <v>30</v>
      </c>
      <c r="AF54" s="28">
        <f t="shared" si="5"/>
        <v>60</v>
      </c>
      <c r="AG54" s="28">
        <v>30</v>
      </c>
      <c r="AH54" s="37">
        <f t="shared" si="6"/>
        <v>0.5</v>
      </c>
      <c r="AI54">
        <v>67.730496453900713</v>
      </c>
      <c r="AJ54">
        <v>28.014184397163117</v>
      </c>
      <c r="AK54" s="44">
        <v>4.2553191489361692</v>
      </c>
      <c r="AL54" s="45">
        <v>54</v>
      </c>
      <c r="AM54">
        <v>-8.6089220511420816E-2</v>
      </c>
    </row>
    <row r="55" spans="1:39">
      <c r="A55" s="30">
        <v>17</v>
      </c>
      <c r="B55" s="30">
        <v>127.53669729593599</v>
      </c>
      <c r="C55" s="30">
        <v>37.119767591725598</v>
      </c>
      <c r="D55" s="7">
        <v>44800</v>
      </c>
      <c r="E55" s="7">
        <v>44713</v>
      </c>
      <c r="F55" s="13">
        <v>4953</v>
      </c>
      <c r="G55" s="13">
        <v>5427</v>
      </c>
      <c r="H55" s="13">
        <v>5950</v>
      </c>
      <c r="I55" s="13">
        <v>6381</v>
      </c>
      <c r="J55" s="13">
        <v>6370</v>
      </c>
      <c r="K55" s="13">
        <v>6356</v>
      </c>
      <c r="L55" s="13">
        <v>6447</v>
      </c>
      <c r="M55" s="13">
        <v>7988</v>
      </c>
      <c r="N55" s="13">
        <v>7006</v>
      </c>
      <c r="O55" s="5">
        <f t="shared" si="12"/>
        <v>4.0090344438170528E-2</v>
      </c>
      <c r="P55" s="23">
        <f t="shared" si="13"/>
        <v>0.10016575893914278</v>
      </c>
      <c r="Q55" s="3">
        <f t="shared" si="0"/>
        <v>0.24847515248475149</v>
      </c>
      <c r="R55" s="3">
        <f t="shared" si="1"/>
        <v>-2671.2795697392412</v>
      </c>
      <c r="S55" s="26">
        <f t="shared" si="2"/>
        <v>5.7247035433478616E-2</v>
      </c>
      <c r="T55" s="3">
        <f t="shared" si="3"/>
        <v>-0.10675441634915137</v>
      </c>
      <c r="U55" s="25">
        <v>12</v>
      </c>
      <c r="V55" s="3">
        <v>36</v>
      </c>
      <c r="W55" s="3">
        <f t="shared" si="14"/>
        <v>0.33333333333333331</v>
      </c>
      <c r="X55" s="41">
        <f t="shared" si="9"/>
        <v>42.553191489361694</v>
      </c>
      <c r="Y55" s="41">
        <f t="shared" si="10"/>
        <v>45.531914893617014</v>
      </c>
      <c r="Z55" s="41">
        <f t="shared" si="11"/>
        <v>11.914893617021274</v>
      </c>
      <c r="AA55" s="19" t="s">
        <v>20</v>
      </c>
      <c r="AB55" s="50">
        <f t="shared" si="4"/>
        <v>9.727091505487534E-2</v>
      </c>
      <c r="AD55" s="28">
        <v>62</v>
      </c>
      <c r="AE55" s="28">
        <v>30</v>
      </c>
      <c r="AF55" s="28">
        <f t="shared" si="5"/>
        <v>60</v>
      </c>
      <c r="AG55" s="28">
        <v>10</v>
      </c>
      <c r="AH55" s="37">
        <f t="shared" si="6"/>
        <v>0.16666666666666666</v>
      </c>
      <c r="AI55">
        <v>75.196850393700771</v>
      </c>
      <c r="AJ55">
        <v>16.929133858267715</v>
      </c>
      <c r="AK55" s="44">
        <v>7.8740157480314945</v>
      </c>
      <c r="AL55" s="46">
        <v>55</v>
      </c>
      <c r="AM55">
        <v>6.4014662492753893E-2</v>
      </c>
    </row>
    <row r="56" spans="1:39">
      <c r="A56" s="30">
        <v>17</v>
      </c>
      <c r="B56" s="30">
        <v>127.53669729593599</v>
      </c>
      <c r="C56" s="30">
        <v>37.119767591725598</v>
      </c>
      <c r="D56" s="7">
        <v>44800</v>
      </c>
      <c r="E56" s="7">
        <v>44828</v>
      </c>
      <c r="F56" s="13">
        <v>4326</v>
      </c>
      <c r="G56" s="13">
        <v>4730</v>
      </c>
      <c r="H56" s="13">
        <v>5144</v>
      </c>
      <c r="I56" s="13">
        <v>5574</v>
      </c>
      <c r="J56" s="13">
        <v>5695</v>
      </c>
      <c r="K56" s="13">
        <v>5585</v>
      </c>
      <c r="L56" s="13">
        <v>5628</v>
      </c>
      <c r="M56" s="13">
        <v>7213</v>
      </c>
      <c r="N56" s="13">
        <v>6117</v>
      </c>
      <c r="O56" s="5">
        <f t="shared" si="12"/>
        <v>4.493130337913108E-2</v>
      </c>
      <c r="P56" s="23">
        <f t="shared" si="13"/>
        <v>0.10770471964501815</v>
      </c>
      <c r="Q56" s="3">
        <f t="shared" si="0"/>
        <v>0.29891304347826086</v>
      </c>
      <c r="R56" s="3">
        <f t="shared" si="1"/>
        <v>-2410.6749678229721</v>
      </c>
      <c r="S56" s="26">
        <f t="shared" si="2"/>
        <v>6.4159352004951903E-2</v>
      </c>
      <c r="T56" s="3">
        <f t="shared" si="3"/>
        <v>-0.12343275445837551</v>
      </c>
      <c r="U56" s="25">
        <v>12</v>
      </c>
      <c r="V56" s="3">
        <v>36</v>
      </c>
      <c r="W56" s="3">
        <f t="shared" si="14"/>
        <v>0.33333333333333331</v>
      </c>
      <c r="X56" s="41">
        <f t="shared" si="9"/>
        <v>42.553191489361694</v>
      </c>
      <c r="Y56" s="41">
        <f t="shared" si="10"/>
        <v>45.531914893617014</v>
      </c>
      <c r="Z56" s="41">
        <f t="shared" si="11"/>
        <v>11.914893617021274</v>
      </c>
      <c r="AA56" s="19" t="s">
        <v>20</v>
      </c>
      <c r="AB56" s="50">
        <f t="shared" si="4"/>
        <v>9.727091505487534E-2</v>
      </c>
      <c r="AD56" s="28">
        <v>63</v>
      </c>
      <c r="AE56" s="28">
        <v>30</v>
      </c>
      <c r="AF56" s="28">
        <f t="shared" si="5"/>
        <v>60</v>
      </c>
      <c r="AG56" s="28">
        <v>18</v>
      </c>
      <c r="AH56" s="37">
        <f t="shared" si="6"/>
        <v>0.3</v>
      </c>
      <c r="AI56">
        <v>66.077738515901061</v>
      </c>
      <c r="AJ56">
        <v>28.268551236749119</v>
      </c>
      <c r="AK56" s="44">
        <v>5.6537102473498235</v>
      </c>
      <c r="AL56" s="45">
        <v>56</v>
      </c>
      <c r="AM56">
        <v>1.9572514691394149E-3</v>
      </c>
    </row>
    <row r="57" spans="1:39">
      <c r="A57" s="30">
        <v>17</v>
      </c>
      <c r="B57" s="30">
        <v>127.53669729593599</v>
      </c>
      <c r="C57" s="30">
        <v>37.119767591725598</v>
      </c>
      <c r="D57" s="7">
        <v>44800</v>
      </c>
      <c r="E57" s="7">
        <v>44853</v>
      </c>
      <c r="F57" s="13">
        <v>4334</v>
      </c>
      <c r="G57" s="13">
        <v>4721</v>
      </c>
      <c r="H57" s="13">
        <v>5093</v>
      </c>
      <c r="I57" s="13">
        <v>5348</v>
      </c>
      <c r="J57" s="13">
        <v>5442</v>
      </c>
      <c r="K57" s="13">
        <v>5354</v>
      </c>
      <c r="L57" s="13">
        <v>5405</v>
      </c>
      <c r="M57" s="13">
        <v>6886</v>
      </c>
      <c r="N57" s="13">
        <v>6239</v>
      </c>
      <c r="O57" s="5">
        <f t="shared" si="12"/>
        <v>2.9719946656505999E-2</v>
      </c>
      <c r="P57" s="23">
        <f t="shared" si="13"/>
        <v>0.10314025232526015</v>
      </c>
      <c r="Q57" s="3">
        <f t="shared" si="0"/>
        <v>0.22549869904596703</v>
      </c>
      <c r="R57" s="3">
        <f t="shared" si="1"/>
        <v>-2047.7623905447249</v>
      </c>
      <c r="S57" s="26">
        <f t="shared" si="2"/>
        <v>4.2438353627800275E-2</v>
      </c>
      <c r="T57" s="3">
        <f t="shared" si="3"/>
        <v>-0.12049467089740461</v>
      </c>
      <c r="U57" s="25">
        <v>12</v>
      </c>
      <c r="V57" s="3">
        <v>36</v>
      </c>
      <c r="W57" s="3">
        <f t="shared" si="14"/>
        <v>0.33333333333333331</v>
      </c>
      <c r="X57" s="41">
        <f t="shared" si="9"/>
        <v>42.553191489361694</v>
      </c>
      <c r="Y57" s="41">
        <f t="shared" si="10"/>
        <v>45.531914893617014</v>
      </c>
      <c r="Z57" s="41">
        <f t="shared" si="11"/>
        <v>11.914893617021274</v>
      </c>
      <c r="AA57" s="19" t="s">
        <v>20</v>
      </c>
      <c r="AB57" s="50">
        <f t="shared" si="4"/>
        <v>9.727091505487534E-2</v>
      </c>
      <c r="AD57" s="28">
        <v>64</v>
      </c>
      <c r="AE57" s="28">
        <v>30</v>
      </c>
      <c r="AF57" s="28">
        <f t="shared" si="5"/>
        <v>60</v>
      </c>
      <c r="AG57" s="28">
        <v>19</v>
      </c>
      <c r="AH57" s="37">
        <f t="shared" si="6"/>
        <v>0.31666666666666665</v>
      </c>
      <c r="AI57">
        <v>70</v>
      </c>
      <c r="AJ57">
        <v>26.086956521739129</v>
      </c>
      <c r="AK57" s="44">
        <v>3.9130434782608701</v>
      </c>
      <c r="AL57" s="46">
        <v>57</v>
      </c>
      <c r="AM57">
        <v>6.4691010961395734E-4</v>
      </c>
    </row>
    <row r="58" spans="1:39">
      <c r="A58" s="30">
        <v>17</v>
      </c>
      <c r="B58" s="30">
        <v>127.53669729593599</v>
      </c>
      <c r="C58" s="30">
        <v>37.119767591725598</v>
      </c>
      <c r="D58" s="7">
        <v>44800</v>
      </c>
      <c r="E58" s="7">
        <v>44858</v>
      </c>
      <c r="F58" s="13">
        <v>4078</v>
      </c>
      <c r="G58" s="13">
        <v>4755</v>
      </c>
      <c r="H58" s="13">
        <v>5519</v>
      </c>
      <c r="I58" s="13">
        <v>6053</v>
      </c>
      <c r="J58" s="13">
        <v>6064</v>
      </c>
      <c r="K58" s="13">
        <v>6245</v>
      </c>
      <c r="L58" s="13">
        <v>6290</v>
      </c>
      <c r="M58" s="13">
        <v>8106</v>
      </c>
      <c r="N58" s="13">
        <v>6340</v>
      </c>
      <c r="O58" s="5">
        <f t="shared" si="12"/>
        <v>6.5289186213904643E-2</v>
      </c>
      <c r="P58" s="23">
        <f t="shared" si="13"/>
        <v>0.13574792647855624</v>
      </c>
      <c r="Q58" s="3">
        <f t="shared" si="0"/>
        <v>0.21853741496598639</v>
      </c>
      <c r="R58" s="3">
        <f t="shared" si="1"/>
        <v>-2991.0860444763998</v>
      </c>
      <c r="S58" s="26">
        <f t="shared" si="2"/>
        <v>9.3229578943196903E-2</v>
      </c>
      <c r="T58" s="3">
        <f t="shared" si="3"/>
        <v>-0.126146151708808</v>
      </c>
      <c r="U58" s="25">
        <v>12</v>
      </c>
      <c r="V58" s="3">
        <v>36</v>
      </c>
      <c r="W58" s="3">
        <f t="shared" si="14"/>
        <v>0.33333333333333331</v>
      </c>
      <c r="X58" s="41">
        <f t="shared" si="9"/>
        <v>42.553191489361694</v>
      </c>
      <c r="Y58" s="41">
        <f t="shared" si="10"/>
        <v>45.531914893617014</v>
      </c>
      <c r="Z58" s="41">
        <f t="shared" si="11"/>
        <v>11.914893617021274</v>
      </c>
      <c r="AA58" s="19" t="s">
        <v>20</v>
      </c>
      <c r="AB58" s="50">
        <f t="shared" si="4"/>
        <v>9.727091505487534E-2</v>
      </c>
      <c r="AD58" s="28">
        <v>65</v>
      </c>
      <c r="AE58" s="28">
        <v>30</v>
      </c>
      <c r="AF58" s="28">
        <f t="shared" si="5"/>
        <v>60</v>
      </c>
      <c r="AG58" s="28">
        <v>17</v>
      </c>
      <c r="AH58" s="37">
        <f t="shared" si="6"/>
        <v>0.28333333333333333</v>
      </c>
      <c r="AI58">
        <v>67.099567099567096</v>
      </c>
      <c r="AJ58">
        <v>26.839826839826841</v>
      </c>
      <c r="AK58" s="44">
        <v>6.0606060606060606</v>
      </c>
      <c r="AL58" s="45">
        <v>58</v>
      </c>
      <c r="AM58">
        <v>2.5051740361456909E-2</v>
      </c>
    </row>
    <row r="59" spans="1:39">
      <c r="A59" s="30">
        <v>17</v>
      </c>
      <c r="B59" s="30">
        <v>127.53669729593599</v>
      </c>
      <c r="C59" s="30">
        <v>37.119767591725598</v>
      </c>
      <c r="D59" s="7">
        <v>44800</v>
      </c>
      <c r="E59" s="7">
        <v>44863</v>
      </c>
      <c r="F59" s="13">
        <v>4432</v>
      </c>
      <c r="G59" s="13">
        <v>4769</v>
      </c>
      <c r="H59" s="13">
        <v>5092</v>
      </c>
      <c r="I59" s="13">
        <v>5425</v>
      </c>
      <c r="J59" s="13">
        <v>5382</v>
      </c>
      <c r="K59" s="13">
        <v>5442</v>
      </c>
      <c r="L59" s="13">
        <v>5450</v>
      </c>
      <c r="M59" s="13">
        <v>7181</v>
      </c>
      <c r="N59" s="13">
        <v>6628</v>
      </c>
      <c r="O59" s="5">
        <f t="shared" si="12"/>
        <v>3.3959400493265034E-2</v>
      </c>
      <c r="P59" s="23">
        <f t="shared" si="13"/>
        <v>0.10792146242383209</v>
      </c>
      <c r="Q59" s="3">
        <f t="shared" si="0"/>
        <v>0.323923271806008</v>
      </c>
      <c r="R59" s="3">
        <f t="shared" si="1"/>
        <v>-2149.6159472654913</v>
      </c>
      <c r="S59" s="26">
        <f t="shared" si="2"/>
        <v>4.849205515086278E-2</v>
      </c>
      <c r="T59" s="3">
        <f t="shared" si="3"/>
        <v>-0.13704378117330376</v>
      </c>
      <c r="U59" s="25">
        <v>12</v>
      </c>
      <c r="V59" s="3">
        <v>36</v>
      </c>
      <c r="W59" s="3">
        <f t="shared" si="14"/>
        <v>0.33333333333333331</v>
      </c>
      <c r="X59" s="41">
        <f t="shared" si="9"/>
        <v>42.553191489361694</v>
      </c>
      <c r="Y59" s="41">
        <f t="shared" si="10"/>
        <v>45.531914893617014</v>
      </c>
      <c r="Z59" s="41">
        <f t="shared" si="11"/>
        <v>11.914893617021274</v>
      </c>
      <c r="AA59" s="19" t="s">
        <v>20</v>
      </c>
      <c r="AB59" s="50">
        <f t="shared" si="4"/>
        <v>9.727091505487534E-2</v>
      </c>
      <c r="AD59" s="28">
        <v>66</v>
      </c>
      <c r="AE59" s="28">
        <v>30</v>
      </c>
      <c r="AF59" s="28">
        <f t="shared" si="5"/>
        <v>60</v>
      </c>
      <c r="AG59" s="28">
        <v>18</v>
      </c>
      <c r="AH59" s="37">
        <f t="shared" si="6"/>
        <v>0.3</v>
      </c>
      <c r="AI59">
        <v>55.666666666666664</v>
      </c>
      <c r="AJ59">
        <v>44.333333333333336</v>
      </c>
      <c r="AK59" s="44">
        <v>0</v>
      </c>
      <c r="AL59" s="46">
        <v>59</v>
      </c>
      <c r="AM59">
        <v>-1.4276408560275788E-2</v>
      </c>
    </row>
    <row r="60" spans="1:39">
      <c r="A60" s="30">
        <v>18</v>
      </c>
      <c r="B60" s="30">
        <v>127.536181614686</v>
      </c>
      <c r="C60" s="30">
        <v>37.120319735186001</v>
      </c>
      <c r="D60" s="7">
        <v>44800</v>
      </c>
      <c r="E60" s="7">
        <v>44713</v>
      </c>
      <c r="F60" s="13">
        <v>3697</v>
      </c>
      <c r="G60" s="13">
        <v>4492</v>
      </c>
      <c r="H60" s="13">
        <v>5349</v>
      </c>
      <c r="I60" s="13">
        <v>5670</v>
      </c>
      <c r="J60" s="13">
        <v>5822</v>
      </c>
      <c r="K60" s="13">
        <v>6045</v>
      </c>
      <c r="L60" s="13">
        <v>6153</v>
      </c>
      <c r="M60" s="13">
        <v>7851</v>
      </c>
      <c r="N60" s="13">
        <v>6262</v>
      </c>
      <c r="O60" s="5">
        <f t="shared" si="12"/>
        <v>6.9900886802295253E-2</v>
      </c>
      <c r="P60" s="23">
        <f t="shared" si="13"/>
        <v>0.14533622559652928</v>
      </c>
      <c r="Q60" s="3">
        <f t="shared" si="0"/>
        <v>0.19105555819590322</v>
      </c>
      <c r="R60" s="3">
        <f t="shared" si="1"/>
        <v>-2979.7382836985116</v>
      </c>
      <c r="S60" s="26">
        <f t="shared" si="2"/>
        <v>9.9814752154936334E-2</v>
      </c>
      <c r="T60" s="3">
        <f t="shared" si="3"/>
        <v>-0.12125107112253641</v>
      </c>
      <c r="U60" s="25">
        <v>20</v>
      </c>
      <c r="V60" s="3">
        <v>25</v>
      </c>
      <c r="W60" s="3">
        <f t="shared" si="14"/>
        <v>0.8</v>
      </c>
      <c r="X60" s="41">
        <f t="shared" si="9"/>
        <v>37.810945273631845</v>
      </c>
      <c r="Y60" s="41">
        <f t="shared" si="10"/>
        <v>53.482587064676622</v>
      </c>
      <c r="Z60" s="41">
        <f t="shared" si="11"/>
        <v>8.7064676616915424</v>
      </c>
      <c r="AA60" s="19" t="s">
        <v>21</v>
      </c>
      <c r="AB60" s="50">
        <f t="shared" si="4"/>
        <v>0.10742331222009945</v>
      </c>
      <c r="AD60" s="28">
        <v>67</v>
      </c>
      <c r="AE60" s="28">
        <v>30</v>
      </c>
      <c r="AF60" s="28">
        <f t="shared" si="5"/>
        <v>60</v>
      </c>
      <c r="AG60" s="28">
        <v>16</v>
      </c>
      <c r="AH60" s="37">
        <f t="shared" si="6"/>
        <v>0.26666666666666666</v>
      </c>
      <c r="AI60">
        <v>58.582089552238806</v>
      </c>
      <c r="AJ60">
        <v>36.940298507462686</v>
      </c>
      <c r="AK60" s="44">
        <v>4.477611940298508</v>
      </c>
      <c r="AL60" s="45">
        <v>60</v>
      </c>
      <c r="AM60">
        <v>-0.14129269861357052</v>
      </c>
    </row>
    <row r="61" spans="1:39">
      <c r="A61" s="30">
        <v>18</v>
      </c>
      <c r="B61" s="30">
        <v>127.536181614686</v>
      </c>
      <c r="C61" s="30">
        <v>37.120319735186001</v>
      </c>
      <c r="D61" s="7">
        <v>44800</v>
      </c>
      <c r="E61" s="7">
        <v>44828</v>
      </c>
      <c r="F61" s="13">
        <v>2777</v>
      </c>
      <c r="G61" s="13">
        <v>3442</v>
      </c>
      <c r="H61" s="13">
        <v>4121</v>
      </c>
      <c r="I61" s="13">
        <v>4477</v>
      </c>
      <c r="J61" s="13">
        <v>4628</v>
      </c>
      <c r="K61" s="13">
        <v>4790</v>
      </c>
      <c r="L61" s="13">
        <v>4905</v>
      </c>
      <c r="M61" s="13">
        <v>6638</v>
      </c>
      <c r="N61" s="13">
        <v>4887</v>
      </c>
      <c r="O61" s="5">
        <f t="shared" si="12"/>
        <v>8.686018169731885E-2</v>
      </c>
      <c r="P61" s="23">
        <f t="shared" si="13"/>
        <v>0.16685646114635866</v>
      </c>
      <c r="Q61" s="3">
        <f t="shared" si="0"/>
        <v>0.22261343631097733</v>
      </c>
      <c r="R61" s="3">
        <f t="shared" si="1"/>
        <v>-2511.6016718668384</v>
      </c>
      <c r="S61" s="26">
        <f t="shared" si="2"/>
        <v>0.12403045811698714</v>
      </c>
      <c r="T61" s="3">
        <f t="shared" si="3"/>
        <v>-0.15013428051633024</v>
      </c>
      <c r="U61" s="25">
        <v>20</v>
      </c>
      <c r="V61" s="3">
        <v>25</v>
      </c>
      <c r="W61" s="3">
        <f t="shared" si="14"/>
        <v>0.8</v>
      </c>
      <c r="X61" s="41">
        <f t="shared" si="9"/>
        <v>37.810945273631845</v>
      </c>
      <c r="Y61" s="41">
        <f t="shared" si="10"/>
        <v>53.482587064676622</v>
      </c>
      <c r="Z61" s="41">
        <f t="shared" si="11"/>
        <v>8.7064676616915424</v>
      </c>
      <c r="AA61" s="19" t="s">
        <v>21</v>
      </c>
      <c r="AB61" s="50">
        <f t="shared" si="4"/>
        <v>0.10742331222009945</v>
      </c>
      <c r="AD61" s="28">
        <v>68</v>
      </c>
      <c r="AE61" s="28">
        <v>30</v>
      </c>
      <c r="AF61" s="28">
        <f t="shared" si="5"/>
        <v>60</v>
      </c>
      <c r="AG61" s="28">
        <v>15</v>
      </c>
      <c r="AH61" s="37">
        <f t="shared" si="6"/>
        <v>0.25</v>
      </c>
      <c r="AI61">
        <v>77.519379844961236</v>
      </c>
      <c r="AJ61">
        <v>17.829457364341085</v>
      </c>
      <c r="AK61" s="44">
        <v>4.6511627906976747</v>
      </c>
      <c r="AL61" s="46">
        <v>61</v>
      </c>
      <c r="AM61">
        <v>1.5069935490898134E-2</v>
      </c>
    </row>
    <row r="62" spans="1:39">
      <c r="A62" s="30">
        <v>18</v>
      </c>
      <c r="B62" s="30">
        <v>127.536181614686</v>
      </c>
      <c r="C62" s="30">
        <v>37.120319735186001</v>
      </c>
      <c r="D62" s="7">
        <v>44800</v>
      </c>
      <c r="E62" s="7">
        <v>44853</v>
      </c>
      <c r="F62" s="13">
        <v>2303</v>
      </c>
      <c r="G62" s="13">
        <v>2913</v>
      </c>
      <c r="H62" s="13">
        <v>3642</v>
      </c>
      <c r="I62" s="13">
        <v>3877</v>
      </c>
      <c r="J62" s="13">
        <v>4023</v>
      </c>
      <c r="K62" s="13">
        <v>4090</v>
      </c>
      <c r="L62" s="13">
        <v>4264</v>
      </c>
      <c r="M62" s="13">
        <v>5673</v>
      </c>
      <c r="N62" s="13">
        <v>4222</v>
      </c>
      <c r="O62" s="5">
        <f t="shared" si="12"/>
        <v>7.8674424487730835E-2</v>
      </c>
      <c r="P62" s="23">
        <f t="shared" si="13"/>
        <v>0.1730260672459388</v>
      </c>
      <c r="Q62" s="3">
        <f t="shared" si="0"/>
        <v>0.17581547854598906</v>
      </c>
      <c r="R62" s="3">
        <f t="shared" si="1"/>
        <v>-2129.4923612633038</v>
      </c>
      <c r="S62" s="26">
        <f t="shared" si="2"/>
        <v>0.11234099646515468</v>
      </c>
      <c r="T62" s="3">
        <f t="shared" si="3"/>
        <v>-0.14179329777598873</v>
      </c>
      <c r="U62" s="25">
        <v>20</v>
      </c>
      <c r="V62" s="3">
        <v>25</v>
      </c>
      <c r="W62" s="3">
        <f t="shared" si="14"/>
        <v>0.8</v>
      </c>
      <c r="X62" s="41">
        <f t="shared" si="9"/>
        <v>37.810945273631845</v>
      </c>
      <c r="Y62" s="41">
        <f t="shared" si="10"/>
        <v>53.482587064676622</v>
      </c>
      <c r="Z62" s="41">
        <f t="shared" si="11"/>
        <v>8.7064676616915424</v>
      </c>
      <c r="AA62" s="19" t="s">
        <v>21</v>
      </c>
      <c r="AB62" s="50">
        <f t="shared" si="4"/>
        <v>0.10742331222009945</v>
      </c>
      <c r="AD62" s="28">
        <v>69</v>
      </c>
      <c r="AE62" s="28">
        <v>30</v>
      </c>
      <c r="AF62" s="28">
        <f t="shared" si="5"/>
        <v>60</v>
      </c>
      <c r="AG62" s="28">
        <v>12</v>
      </c>
      <c r="AH62" s="37">
        <f t="shared" si="6"/>
        <v>0.2</v>
      </c>
      <c r="AI62">
        <v>70.676691729323309</v>
      </c>
      <c r="AJ62">
        <v>29.323308270676691</v>
      </c>
      <c r="AK62" s="44">
        <v>0</v>
      </c>
      <c r="AL62" s="45">
        <v>62</v>
      </c>
      <c r="AM62">
        <v>0.24649537117490672</v>
      </c>
    </row>
    <row r="63" spans="1:39">
      <c r="A63" s="30">
        <v>18</v>
      </c>
      <c r="B63" s="30">
        <v>127.536181614686</v>
      </c>
      <c r="C63" s="30">
        <v>37.120319735186001</v>
      </c>
      <c r="D63" s="7">
        <v>44800</v>
      </c>
      <c r="E63" s="7">
        <v>44858</v>
      </c>
      <c r="F63" s="13">
        <v>2756</v>
      </c>
      <c r="G63" s="13">
        <v>3601</v>
      </c>
      <c r="H63" s="13">
        <v>4601</v>
      </c>
      <c r="I63" s="13">
        <v>5018</v>
      </c>
      <c r="J63" s="13">
        <v>5161</v>
      </c>
      <c r="K63" s="13">
        <v>5460</v>
      </c>
      <c r="L63" s="13">
        <v>5607</v>
      </c>
      <c r="M63" s="13">
        <v>7732</v>
      </c>
      <c r="N63" s="13">
        <v>5552</v>
      </c>
      <c r="O63" s="5">
        <f t="shared" si="12"/>
        <v>9.8550156739811906E-2</v>
      </c>
      <c r="P63" s="23">
        <f t="shared" si="13"/>
        <v>0.19182450715114033</v>
      </c>
      <c r="Q63" s="3">
        <f t="shared" si="0"/>
        <v>0.20049426020408162</v>
      </c>
      <c r="R63" s="3">
        <f t="shared" si="1"/>
        <v>-2960.4799410472942</v>
      </c>
      <c r="S63" s="26">
        <f t="shared" si="2"/>
        <v>0.14072372357428586</v>
      </c>
      <c r="T63" s="3">
        <f t="shared" si="3"/>
        <v>-0.15930729439988006</v>
      </c>
      <c r="U63" s="25">
        <v>20</v>
      </c>
      <c r="V63" s="3">
        <v>25</v>
      </c>
      <c r="W63" s="3">
        <f t="shared" si="14"/>
        <v>0.8</v>
      </c>
      <c r="X63" s="41">
        <f t="shared" si="9"/>
        <v>37.810945273631845</v>
      </c>
      <c r="Y63" s="41">
        <f t="shared" si="10"/>
        <v>53.482587064676622</v>
      </c>
      <c r="Z63" s="41">
        <f t="shared" si="11"/>
        <v>8.7064676616915424</v>
      </c>
      <c r="AA63" s="19" t="s">
        <v>21</v>
      </c>
      <c r="AB63" s="50">
        <f t="shared" si="4"/>
        <v>0.10742331222009945</v>
      </c>
      <c r="AD63" s="28">
        <v>70</v>
      </c>
      <c r="AE63" s="28">
        <v>30</v>
      </c>
      <c r="AF63" s="28">
        <f t="shared" si="5"/>
        <v>60</v>
      </c>
      <c r="AG63" s="28">
        <v>15</v>
      </c>
      <c r="AH63" s="37">
        <f t="shared" si="6"/>
        <v>0.25</v>
      </c>
      <c r="AI63">
        <v>70.111731843575413</v>
      </c>
      <c r="AJ63">
        <v>29.88826815642458</v>
      </c>
      <c r="AK63" s="44">
        <v>0</v>
      </c>
      <c r="AL63" s="46">
        <v>63</v>
      </c>
      <c r="AM63">
        <v>-3.9043578869308371E-2</v>
      </c>
    </row>
    <row r="64" spans="1:39">
      <c r="A64" s="30">
        <v>18</v>
      </c>
      <c r="B64" s="30">
        <v>127.536181614686</v>
      </c>
      <c r="C64" s="30">
        <v>37.120319735186001</v>
      </c>
      <c r="D64" s="7">
        <v>44800</v>
      </c>
      <c r="E64" s="7">
        <v>44863</v>
      </c>
      <c r="F64" s="13">
        <v>2717</v>
      </c>
      <c r="G64" s="13">
        <v>3340</v>
      </c>
      <c r="H64" s="13">
        <v>4063</v>
      </c>
      <c r="I64" s="13">
        <v>4362</v>
      </c>
      <c r="J64" s="13">
        <v>4409</v>
      </c>
      <c r="K64" s="13">
        <v>4640</v>
      </c>
      <c r="L64" s="13">
        <v>4724</v>
      </c>
      <c r="M64" s="13">
        <v>6612</v>
      </c>
      <c r="N64" s="13">
        <v>5032</v>
      </c>
      <c r="O64" s="5">
        <f t="shared" si="12"/>
        <v>7.5224763855695917E-2</v>
      </c>
      <c r="P64" s="23">
        <f t="shared" si="13"/>
        <v>0.178516228748068</v>
      </c>
      <c r="Q64" s="3">
        <f t="shared" si="0"/>
        <v>0.18938742765457567</v>
      </c>
      <c r="R64" s="3">
        <f t="shared" si="1"/>
        <v>-2332.1174711607582</v>
      </c>
      <c r="S64" s="26">
        <f t="shared" si="2"/>
        <v>0.10741573074624337</v>
      </c>
      <c r="T64" s="3">
        <f t="shared" si="3"/>
        <v>-0.16654904728299225</v>
      </c>
      <c r="U64" s="25">
        <v>20</v>
      </c>
      <c r="V64" s="3">
        <v>25</v>
      </c>
      <c r="W64" s="3">
        <f t="shared" si="14"/>
        <v>0.8</v>
      </c>
      <c r="X64" s="41">
        <f t="shared" si="9"/>
        <v>37.810945273631845</v>
      </c>
      <c r="Y64" s="41">
        <f t="shared" si="10"/>
        <v>53.482587064676622</v>
      </c>
      <c r="Z64" s="41">
        <f t="shared" si="11"/>
        <v>8.7064676616915424</v>
      </c>
      <c r="AA64" s="19" t="s">
        <v>21</v>
      </c>
      <c r="AB64" s="50">
        <f t="shared" si="4"/>
        <v>0.10742331222009945</v>
      </c>
      <c r="AD64" s="28">
        <v>71</v>
      </c>
      <c r="AE64" s="28">
        <v>30</v>
      </c>
      <c r="AF64" s="28">
        <f t="shared" si="5"/>
        <v>60</v>
      </c>
      <c r="AG64" s="28">
        <v>17</v>
      </c>
      <c r="AH64" s="37">
        <f t="shared" si="6"/>
        <v>0.28333333333333333</v>
      </c>
      <c r="AI64">
        <v>49.657534246575338</v>
      </c>
      <c r="AJ64">
        <v>50.342465753424662</v>
      </c>
      <c r="AK64" s="44">
        <v>0</v>
      </c>
      <c r="AL64" s="45">
        <v>64</v>
      </c>
      <c r="AM64">
        <v>4.540546411529417E-2</v>
      </c>
    </row>
    <row r="65" spans="1:39">
      <c r="A65" s="30">
        <v>18</v>
      </c>
      <c r="B65" s="30">
        <v>127.536181614686</v>
      </c>
      <c r="C65" s="30">
        <v>37.120319735186001</v>
      </c>
      <c r="D65" s="7">
        <v>44800</v>
      </c>
      <c r="E65" s="7">
        <v>44723</v>
      </c>
      <c r="F65" s="13">
        <v>3538</v>
      </c>
      <c r="G65" s="13">
        <v>4362</v>
      </c>
      <c r="H65" s="13">
        <v>5037</v>
      </c>
      <c r="I65" s="13">
        <v>5545</v>
      </c>
      <c r="J65" s="13">
        <v>5865</v>
      </c>
      <c r="K65" s="13">
        <v>6100</v>
      </c>
      <c r="L65" s="13">
        <v>6174</v>
      </c>
      <c r="M65" s="13">
        <v>7724</v>
      </c>
      <c r="N65" s="13">
        <v>6065</v>
      </c>
      <c r="O65" s="5">
        <v>0.10141824993310142</v>
      </c>
      <c r="P65" s="23">
        <v>0.13567391981488897</v>
      </c>
      <c r="Q65" s="3">
        <f t="shared" si="0"/>
        <v>0.28822754005272766</v>
      </c>
      <c r="R65" s="3">
        <f t="shared" si="1"/>
        <v>-3281.9926472635193</v>
      </c>
      <c r="S65" s="26">
        <f t="shared" si="2"/>
        <v>0.14481973215187216</v>
      </c>
      <c r="T65" s="3">
        <f t="shared" si="3"/>
        <v>-0.11152683839401353</v>
      </c>
      <c r="U65" s="25">
        <v>20</v>
      </c>
      <c r="V65" s="3">
        <v>25</v>
      </c>
      <c r="W65" s="3">
        <v>0.8</v>
      </c>
      <c r="X65" s="41">
        <f t="shared" si="9"/>
        <v>37.810945273631845</v>
      </c>
      <c r="Y65" s="41">
        <f t="shared" si="10"/>
        <v>53.482587064676622</v>
      </c>
      <c r="Z65" s="41">
        <f t="shared" si="11"/>
        <v>8.7064676616915424</v>
      </c>
      <c r="AA65" s="19" t="s">
        <v>21</v>
      </c>
      <c r="AB65" s="50">
        <f t="shared" si="4"/>
        <v>0.10742331222009945</v>
      </c>
      <c r="AD65" s="28">
        <v>72</v>
      </c>
      <c r="AE65" s="28">
        <v>30</v>
      </c>
      <c r="AF65" s="28">
        <f t="shared" si="5"/>
        <v>60</v>
      </c>
      <c r="AG65" s="28">
        <v>19</v>
      </c>
      <c r="AH65" s="37">
        <f t="shared" si="6"/>
        <v>0.31666666666666665</v>
      </c>
      <c r="AI65">
        <v>58.90804597701149</v>
      </c>
      <c r="AJ65">
        <v>41.09195402298851</v>
      </c>
      <c r="AK65" s="44">
        <v>0</v>
      </c>
      <c r="AL65" s="46">
        <v>65</v>
      </c>
      <c r="AM65">
        <v>0.14788592108517468</v>
      </c>
    </row>
    <row r="66" spans="1:39">
      <c r="A66" s="30">
        <v>19</v>
      </c>
      <c r="B66" s="30">
        <v>127.53604540318899</v>
      </c>
      <c r="C66" s="30">
        <v>37.119483496779701</v>
      </c>
      <c r="D66" s="7">
        <v>44800</v>
      </c>
      <c r="E66" s="7">
        <v>44713</v>
      </c>
      <c r="F66" s="13">
        <v>3646</v>
      </c>
      <c r="G66" s="13">
        <v>4428</v>
      </c>
      <c r="H66" s="13">
        <v>5303</v>
      </c>
      <c r="I66" s="13">
        <v>5656</v>
      </c>
      <c r="J66" s="13">
        <v>5849</v>
      </c>
      <c r="K66" s="13">
        <v>6050</v>
      </c>
      <c r="L66" s="13">
        <v>6151</v>
      </c>
      <c r="M66" s="13">
        <v>7895</v>
      </c>
      <c r="N66" s="13">
        <v>6339</v>
      </c>
      <c r="O66" s="5">
        <f>(L66-H66)/(L66+H66)</f>
        <v>7.4035271520866072E-2</v>
      </c>
      <c r="P66" s="23">
        <f>((M66+H66)-(L66+F66))/((M66+H66)+(L66+F66))</f>
        <v>0.14790171776473146</v>
      </c>
      <c r="Q66" s="3">
        <f t="shared" ref="Q66:Q129" si="15">2.5*((L66 - H66) / (L66 + 6*H66 -7.5*F66 +1))</f>
        <v>0.1995294117647059</v>
      </c>
      <c r="R66" s="3">
        <f t="shared" ref="R66:R129" si="16">(L66*(1-H66)*(L66-H66))^(1/3)</f>
        <v>-3024.0834231812541</v>
      </c>
      <c r="S66" s="26">
        <f t="shared" ref="S66:S129" si="17">(L66 - H66) / (L66 + H66 + 0.428) * (1.428)</f>
        <v>0.10571841736662886</v>
      </c>
      <c r="T66" s="3">
        <f t="shared" ref="T66:T129" si="18">(L66-M66)/(L66+M66)</f>
        <v>-0.12416346290758935</v>
      </c>
      <c r="U66" s="25">
        <v>12</v>
      </c>
      <c r="V66" s="3">
        <v>39</v>
      </c>
      <c r="W66" s="3">
        <f>U66/V66</f>
        <v>0.30769230769230771</v>
      </c>
      <c r="X66" s="41">
        <f t="shared" si="9"/>
        <v>43.333333333333336</v>
      </c>
      <c r="Y66" s="41">
        <f t="shared" si="10"/>
        <v>56.666666666666679</v>
      </c>
      <c r="Z66" s="41">
        <f t="shared" si="11"/>
        <v>0</v>
      </c>
      <c r="AA66" s="19" t="s">
        <v>22</v>
      </c>
      <c r="AB66" s="50">
        <f t="shared" si="4"/>
        <v>0.19177055868495108</v>
      </c>
      <c r="AD66" s="28">
        <v>73</v>
      </c>
      <c r="AE66" s="28">
        <v>30</v>
      </c>
      <c r="AF66" s="28">
        <f t="shared" si="5"/>
        <v>60</v>
      </c>
      <c r="AG66" s="28">
        <v>16</v>
      </c>
      <c r="AH66" s="37">
        <f t="shared" si="6"/>
        <v>0.26666666666666666</v>
      </c>
      <c r="AI66">
        <v>69.525959367945831</v>
      </c>
      <c r="AJ66">
        <v>30.474040632054177</v>
      </c>
      <c r="AK66" s="44">
        <v>0</v>
      </c>
      <c r="AL66" s="45">
        <v>66</v>
      </c>
      <c r="AM66">
        <v>-0.16821944379733639</v>
      </c>
    </row>
    <row r="67" spans="1:39">
      <c r="A67" s="30">
        <v>19</v>
      </c>
      <c r="B67" s="30">
        <v>127.53604540318899</v>
      </c>
      <c r="C67" s="30">
        <v>37.119483496779701</v>
      </c>
      <c r="D67" s="7">
        <v>44800</v>
      </c>
      <c r="E67" s="7">
        <v>44828</v>
      </c>
      <c r="F67" s="13">
        <v>2697</v>
      </c>
      <c r="G67" s="13">
        <v>3343</v>
      </c>
      <c r="H67" s="13">
        <v>3987</v>
      </c>
      <c r="I67" s="13">
        <v>4322</v>
      </c>
      <c r="J67" s="13">
        <v>4517</v>
      </c>
      <c r="K67" s="13">
        <v>4640</v>
      </c>
      <c r="L67" s="13">
        <v>4830</v>
      </c>
      <c r="M67" s="13">
        <v>6400</v>
      </c>
      <c r="N67" s="13">
        <v>4723</v>
      </c>
      <c r="O67" s="5">
        <f>(L67-H67)/(L67+H67)</f>
        <v>9.5610751956447776E-2</v>
      </c>
      <c r="P67" s="23">
        <f>((M67+H67)-(L67+F67))/((M67+H67)+(L67+F67))</f>
        <v>0.15965166908563136</v>
      </c>
      <c r="Q67" s="3">
        <f t="shared" si="15"/>
        <v>0.24719957773737611</v>
      </c>
      <c r="R67" s="3">
        <f t="shared" si="16"/>
        <v>-2531.8462748176307</v>
      </c>
      <c r="S67" s="26">
        <f t="shared" si="17"/>
        <v>0.13652552649139862</v>
      </c>
      <c r="T67" s="3">
        <f t="shared" si="18"/>
        <v>-0.13980409617097062</v>
      </c>
      <c r="U67" s="25">
        <v>12</v>
      </c>
      <c r="V67" s="3">
        <v>39</v>
      </c>
      <c r="W67" s="3">
        <f>U67/V67</f>
        <v>0.30769230769230771</v>
      </c>
      <c r="X67" s="41">
        <f t="shared" si="9"/>
        <v>43.333333333333336</v>
      </c>
      <c r="Y67" s="41">
        <f t="shared" si="10"/>
        <v>56.666666666666679</v>
      </c>
      <c r="Z67" s="41">
        <f t="shared" si="11"/>
        <v>0</v>
      </c>
      <c r="AA67" s="19" t="s">
        <v>22</v>
      </c>
      <c r="AB67" s="50">
        <f t="shared" ref="AB67:AB130" si="19">INDEX($AM$2:$AM$94,MATCH($A67,$AL$2:$AL$94,0))</f>
        <v>0.19177055868495108</v>
      </c>
      <c r="AD67" s="28">
        <v>74</v>
      </c>
      <c r="AE67" s="28">
        <v>30</v>
      </c>
      <c r="AF67" s="28">
        <f t="shared" ref="AF67:AF85" si="20">AE67*2</f>
        <v>60</v>
      </c>
      <c r="AG67" s="28">
        <v>20</v>
      </c>
      <c r="AH67" s="37">
        <f t="shared" ref="AH67:AH85" si="21">AG67/AF67</f>
        <v>0.33333333333333331</v>
      </c>
      <c r="AI67">
        <v>60.617760617760617</v>
      </c>
      <c r="AJ67">
        <v>39.382239382239383</v>
      </c>
      <c r="AK67" s="44">
        <v>0</v>
      </c>
      <c r="AL67" s="45">
        <v>67</v>
      </c>
      <c r="AM67">
        <v>-0.1522555390315464</v>
      </c>
    </row>
    <row r="68" spans="1:39">
      <c r="A68" s="30">
        <v>19</v>
      </c>
      <c r="B68" s="30">
        <v>127.53604540318899</v>
      </c>
      <c r="C68" s="30">
        <v>37.119483496779701</v>
      </c>
      <c r="D68" s="7">
        <v>44800</v>
      </c>
      <c r="E68" s="7">
        <v>44853</v>
      </c>
      <c r="F68" s="13">
        <v>2370</v>
      </c>
      <c r="G68" s="13">
        <v>2937</v>
      </c>
      <c r="H68" s="13">
        <v>3748</v>
      </c>
      <c r="I68" s="13">
        <v>3859</v>
      </c>
      <c r="J68" s="13">
        <v>4044</v>
      </c>
      <c r="K68" s="13">
        <v>4133</v>
      </c>
      <c r="L68" s="13">
        <v>4248</v>
      </c>
      <c r="M68" s="13">
        <v>5477</v>
      </c>
      <c r="N68" s="13">
        <v>4092</v>
      </c>
      <c r="O68" s="5">
        <f>(L68-H68)/(L68+H68)</f>
        <v>6.2531265632816413E-2</v>
      </c>
      <c r="P68" s="23">
        <f>((M68+H68)-(L68+F68))/((M68+H68)+(L68+F68))</f>
        <v>0.16455216814997159</v>
      </c>
      <c r="Q68" s="3">
        <f t="shared" si="15"/>
        <v>0.13947779513501452</v>
      </c>
      <c r="R68" s="3">
        <f t="shared" si="16"/>
        <v>-1996.5463729963649</v>
      </c>
      <c r="S68" s="26">
        <f t="shared" si="17"/>
        <v>8.9289867926028971E-2</v>
      </c>
      <c r="T68" s="3">
        <f t="shared" si="18"/>
        <v>-0.12637532133676094</v>
      </c>
      <c r="U68" s="25">
        <v>12</v>
      </c>
      <c r="V68" s="3">
        <v>39</v>
      </c>
      <c r="W68" s="3">
        <f>U68/V68</f>
        <v>0.30769230769230771</v>
      </c>
      <c r="X68" s="41">
        <f t="shared" si="9"/>
        <v>43.333333333333336</v>
      </c>
      <c r="Y68" s="41">
        <f t="shared" si="10"/>
        <v>56.666666666666679</v>
      </c>
      <c r="Z68" s="41">
        <f t="shared" si="11"/>
        <v>0</v>
      </c>
      <c r="AA68" s="19" t="s">
        <v>22</v>
      </c>
      <c r="AB68" s="50">
        <f t="shared" si="19"/>
        <v>0.19177055868495108</v>
      </c>
      <c r="AD68" s="28">
        <v>75</v>
      </c>
      <c r="AE68" s="28">
        <v>30</v>
      </c>
      <c r="AF68" s="28">
        <f t="shared" si="20"/>
        <v>60</v>
      </c>
      <c r="AG68" s="28">
        <v>15</v>
      </c>
      <c r="AH68" s="37">
        <f t="shared" si="21"/>
        <v>0.25</v>
      </c>
      <c r="AI68">
        <v>69.230769230769226</v>
      </c>
      <c r="AJ68">
        <v>27.163461538461537</v>
      </c>
      <c r="AK68" s="44">
        <v>3.6057692307692304</v>
      </c>
      <c r="AL68" s="46">
        <v>68</v>
      </c>
      <c r="AM68">
        <v>-9.0603270178547857E-2</v>
      </c>
    </row>
    <row r="69" spans="1:39">
      <c r="A69" s="30">
        <v>19</v>
      </c>
      <c r="B69" s="30">
        <v>127.53604540318899</v>
      </c>
      <c r="C69" s="30">
        <v>37.119483496779701</v>
      </c>
      <c r="D69" s="7">
        <v>44800</v>
      </c>
      <c r="E69" s="7">
        <v>44858</v>
      </c>
      <c r="F69" s="13">
        <v>2910</v>
      </c>
      <c r="G69" s="13">
        <v>3800</v>
      </c>
      <c r="H69" s="13">
        <v>4844</v>
      </c>
      <c r="I69" s="13">
        <v>5273</v>
      </c>
      <c r="J69" s="13">
        <v>5377</v>
      </c>
      <c r="K69" s="13">
        <v>5659</v>
      </c>
      <c r="L69" s="13">
        <v>5794</v>
      </c>
      <c r="M69" s="13">
        <v>7734</v>
      </c>
      <c r="N69" s="13">
        <v>5407</v>
      </c>
      <c r="O69" s="5">
        <f>(L69-H69)/(L69+H69)</f>
        <v>8.930250047001316E-2</v>
      </c>
      <c r="P69" s="23">
        <f>((M69+H69)-(L69+F69))/((M69+H69)+(L69+F69))</f>
        <v>0.18203176393196127</v>
      </c>
      <c r="Q69" s="3">
        <f t="shared" si="15"/>
        <v>0.18221574344023325</v>
      </c>
      <c r="R69" s="3">
        <f t="shared" si="16"/>
        <v>-2987.2542549797149</v>
      </c>
      <c r="S69" s="26">
        <f t="shared" si="17"/>
        <v>0.12751884018954679</v>
      </c>
      <c r="T69" s="3">
        <f t="shared" si="18"/>
        <v>-0.14340626848018923</v>
      </c>
      <c r="U69" s="25">
        <v>12</v>
      </c>
      <c r="V69" s="3">
        <v>39</v>
      </c>
      <c r="W69" s="3">
        <f>U69/V69</f>
        <v>0.30769230769230771</v>
      </c>
      <c r="X69" s="41">
        <f t="shared" si="9"/>
        <v>43.333333333333336</v>
      </c>
      <c r="Y69" s="41">
        <f t="shared" si="10"/>
        <v>56.666666666666679</v>
      </c>
      <c r="Z69" s="41">
        <f t="shared" si="11"/>
        <v>0</v>
      </c>
      <c r="AA69" s="19" t="s">
        <v>22</v>
      </c>
      <c r="AB69" s="50">
        <f t="shared" si="19"/>
        <v>0.19177055868495108</v>
      </c>
      <c r="AD69" s="28">
        <v>76</v>
      </c>
      <c r="AE69" s="28">
        <v>30</v>
      </c>
      <c r="AF69" s="28">
        <f t="shared" si="20"/>
        <v>60</v>
      </c>
      <c r="AG69" s="28">
        <v>16</v>
      </c>
      <c r="AH69" s="37">
        <f t="shared" si="21"/>
        <v>0.26666666666666666</v>
      </c>
      <c r="AI69">
        <v>63.669064748201428</v>
      </c>
      <c r="AJ69">
        <v>31.294964028776977</v>
      </c>
      <c r="AK69" s="44">
        <v>5.0359712230215825</v>
      </c>
      <c r="AL69" s="45">
        <v>69</v>
      </c>
      <c r="AM69">
        <v>5.5105451805838035E-2</v>
      </c>
    </row>
    <row r="70" spans="1:39">
      <c r="A70" s="30">
        <v>19</v>
      </c>
      <c r="B70" s="30">
        <v>127.53604540318899</v>
      </c>
      <c r="C70" s="30">
        <v>37.119483496779701</v>
      </c>
      <c r="D70" s="7">
        <v>44800</v>
      </c>
      <c r="E70" s="7">
        <v>44863</v>
      </c>
      <c r="F70" s="13">
        <v>2749</v>
      </c>
      <c r="G70" s="13">
        <v>3403</v>
      </c>
      <c r="H70" s="13">
        <v>4147</v>
      </c>
      <c r="I70" s="13">
        <v>4518</v>
      </c>
      <c r="J70" s="13">
        <v>4576</v>
      </c>
      <c r="K70" s="13">
        <v>4741</v>
      </c>
      <c r="L70" s="13">
        <v>4961</v>
      </c>
      <c r="M70" s="13">
        <v>6689</v>
      </c>
      <c r="N70" s="13">
        <v>5080</v>
      </c>
      <c r="O70" s="5">
        <f>(L70-H70)/(L70+H70)</f>
        <v>8.9371980676328497E-2</v>
      </c>
      <c r="P70" s="23">
        <f>((M70+H70)-(L70+F70))/((M70+H70)+(L70+F70))</f>
        <v>0.16855386606276285</v>
      </c>
      <c r="Q70" s="3">
        <f t="shared" si="15"/>
        <v>0.22056034249173576</v>
      </c>
      <c r="R70" s="3">
        <f t="shared" si="16"/>
        <v>-2558.2381821050549</v>
      </c>
      <c r="S70" s="26">
        <f t="shared" si="17"/>
        <v>0.12761719146267611</v>
      </c>
      <c r="T70" s="3">
        <f t="shared" si="18"/>
        <v>-0.14832618025751074</v>
      </c>
      <c r="U70" s="25">
        <v>12</v>
      </c>
      <c r="V70" s="3">
        <v>39</v>
      </c>
      <c r="W70" s="3">
        <f>U70/V70</f>
        <v>0.30769230769230771</v>
      </c>
      <c r="X70" s="41">
        <f t="shared" si="9"/>
        <v>43.333333333333336</v>
      </c>
      <c r="Y70" s="41">
        <f t="shared" si="10"/>
        <v>56.666666666666679</v>
      </c>
      <c r="Z70" s="41">
        <f t="shared" si="11"/>
        <v>0</v>
      </c>
      <c r="AA70" s="19" t="s">
        <v>22</v>
      </c>
      <c r="AB70" s="50">
        <f t="shared" si="19"/>
        <v>0.19177055868495108</v>
      </c>
      <c r="AD70" s="28">
        <v>77</v>
      </c>
      <c r="AE70" s="28">
        <v>30</v>
      </c>
      <c r="AF70" s="28">
        <f t="shared" si="20"/>
        <v>60</v>
      </c>
      <c r="AG70" s="28">
        <v>15</v>
      </c>
      <c r="AH70" s="37">
        <f t="shared" si="21"/>
        <v>0.25</v>
      </c>
      <c r="AI70">
        <v>62.241887905604706</v>
      </c>
      <c r="AJ70">
        <v>33.038348082595867</v>
      </c>
      <c r="AK70" s="44">
        <v>4.71976401179941</v>
      </c>
      <c r="AL70" s="46">
        <v>70</v>
      </c>
      <c r="AM70">
        <v>-0.14002073256404518</v>
      </c>
    </row>
    <row r="71" spans="1:39">
      <c r="A71" s="30">
        <v>19</v>
      </c>
      <c r="B71" s="30">
        <v>127.53604540318899</v>
      </c>
      <c r="C71" s="30">
        <v>37.119483496779701</v>
      </c>
      <c r="D71" s="7">
        <v>44800</v>
      </c>
      <c r="E71" s="7">
        <v>44723</v>
      </c>
      <c r="F71" s="13">
        <v>3202</v>
      </c>
      <c r="G71" s="13">
        <v>4041</v>
      </c>
      <c r="H71" s="13">
        <v>4737</v>
      </c>
      <c r="I71" s="13">
        <v>5316</v>
      </c>
      <c r="J71" s="13">
        <v>5708</v>
      </c>
      <c r="K71" s="13">
        <v>5972</v>
      </c>
      <c r="L71" s="13">
        <v>6126</v>
      </c>
      <c r="M71" s="13">
        <v>7452</v>
      </c>
      <c r="N71" s="13">
        <v>5749</v>
      </c>
      <c r="O71" s="5">
        <v>0.12786523059928195</v>
      </c>
      <c r="P71" s="23">
        <v>0.13296463261607103</v>
      </c>
      <c r="Q71" s="3">
        <f t="shared" si="15"/>
        <v>0.32964685779381053</v>
      </c>
      <c r="R71" s="3">
        <f t="shared" si="16"/>
        <v>-3428.4433462628608</v>
      </c>
      <c r="S71" s="26">
        <f t="shared" si="17"/>
        <v>0.18258435550914498</v>
      </c>
      <c r="T71" s="3">
        <f t="shared" si="18"/>
        <v>-9.7657976137870084E-2</v>
      </c>
      <c r="U71" s="25">
        <v>12</v>
      </c>
      <c r="V71" s="3">
        <v>39</v>
      </c>
      <c r="W71" s="3">
        <v>0.30769230769230771</v>
      </c>
      <c r="X71" s="41">
        <f t="shared" si="9"/>
        <v>43.333333333333336</v>
      </c>
      <c r="Y71" s="41">
        <f t="shared" si="10"/>
        <v>56.666666666666679</v>
      </c>
      <c r="Z71" s="41">
        <f t="shared" si="11"/>
        <v>0</v>
      </c>
      <c r="AA71" s="19" t="s">
        <v>22</v>
      </c>
      <c r="AB71" s="50">
        <f t="shared" si="19"/>
        <v>0.19177055868495108</v>
      </c>
      <c r="AD71" s="28">
        <v>78</v>
      </c>
      <c r="AE71" s="28">
        <v>30</v>
      </c>
      <c r="AF71" s="28">
        <f t="shared" si="20"/>
        <v>60</v>
      </c>
      <c r="AG71" s="28">
        <v>20</v>
      </c>
      <c r="AH71" s="37">
        <f t="shared" si="21"/>
        <v>0.33333333333333331</v>
      </c>
      <c r="AI71">
        <v>69.075144508670519</v>
      </c>
      <c r="AJ71">
        <v>22.25433526011561</v>
      </c>
      <c r="AK71" s="44">
        <v>8.6705202312138745</v>
      </c>
      <c r="AL71" s="45">
        <v>71</v>
      </c>
      <c r="AM71">
        <v>0.14773929627573557</v>
      </c>
    </row>
    <row r="72" spans="1:39">
      <c r="A72" s="30">
        <v>24</v>
      </c>
      <c r="B72" s="30">
        <v>127.524959461297</v>
      </c>
      <c r="C72" s="30">
        <v>37.127562777623901</v>
      </c>
      <c r="D72" s="7">
        <v>44800</v>
      </c>
      <c r="E72" s="7">
        <v>44713</v>
      </c>
      <c r="F72" s="13">
        <v>2914</v>
      </c>
      <c r="G72" s="13">
        <v>3671</v>
      </c>
      <c r="H72" s="13">
        <v>4644</v>
      </c>
      <c r="I72" s="13">
        <v>5049</v>
      </c>
      <c r="J72" s="13">
        <v>5236</v>
      </c>
      <c r="K72" s="13">
        <v>5512</v>
      </c>
      <c r="L72" s="13">
        <v>5569</v>
      </c>
      <c r="M72" s="13">
        <v>6681</v>
      </c>
      <c r="N72" s="13">
        <v>5453</v>
      </c>
      <c r="O72" s="5">
        <f t="shared" ref="O72:O78" si="22">(L72-H72)/(L72+H72)</f>
        <v>9.0570841084891801E-2</v>
      </c>
      <c r="P72" s="23">
        <f t="shared" ref="P72:P78" si="23">((M72+H72)-(L72+F72))/((M72+H72)+(L72+F72))</f>
        <v>0.14347738287560582</v>
      </c>
      <c r="Q72" s="3">
        <f t="shared" si="15"/>
        <v>0.19971500129544864</v>
      </c>
      <c r="R72" s="3">
        <f t="shared" si="16"/>
        <v>-2881.1942856990318</v>
      </c>
      <c r="S72" s="26">
        <f t="shared" si="17"/>
        <v>0.12932974119952673</v>
      </c>
      <c r="T72" s="3">
        <f t="shared" si="18"/>
        <v>-9.077551020408163E-2</v>
      </c>
      <c r="U72" s="25">
        <v>25</v>
      </c>
      <c r="V72" s="3">
        <v>35</v>
      </c>
      <c r="W72" s="3">
        <f t="shared" ref="W72:W78" si="24">U72/V72</f>
        <v>0.7142857142857143</v>
      </c>
      <c r="X72" s="41">
        <f t="shared" si="9"/>
        <v>48.421052631578945</v>
      </c>
      <c r="Y72" s="41">
        <f t="shared" si="10"/>
        <v>42.105263157894733</v>
      </c>
      <c r="Z72" s="41">
        <f t="shared" si="11"/>
        <v>9.4736842105263168</v>
      </c>
      <c r="AA72" s="19" t="s">
        <v>26</v>
      </c>
      <c r="AB72" s="50">
        <f t="shared" si="19"/>
        <v>7.287496003245264E-2</v>
      </c>
      <c r="AD72" s="28">
        <v>79</v>
      </c>
      <c r="AE72" s="28">
        <v>30</v>
      </c>
      <c r="AF72" s="28">
        <f t="shared" si="20"/>
        <v>60</v>
      </c>
      <c r="AG72" s="28">
        <v>18</v>
      </c>
      <c r="AH72" s="37">
        <f t="shared" si="21"/>
        <v>0.3</v>
      </c>
      <c r="AI72">
        <v>70.183486238532112</v>
      </c>
      <c r="AJ72">
        <v>26.605504587155966</v>
      </c>
      <c r="AK72" s="44">
        <v>3.2110091743119273</v>
      </c>
      <c r="AL72" s="46">
        <v>72</v>
      </c>
      <c r="AM72">
        <v>-4.2925534360946926E-2</v>
      </c>
    </row>
    <row r="73" spans="1:39">
      <c r="A73" s="30">
        <v>24</v>
      </c>
      <c r="B73" s="30">
        <v>127.524959461297</v>
      </c>
      <c r="C73" s="30">
        <v>37.127562777623901</v>
      </c>
      <c r="D73" s="7">
        <v>44800</v>
      </c>
      <c r="E73" s="7">
        <v>44828</v>
      </c>
      <c r="F73" s="13">
        <v>2138</v>
      </c>
      <c r="G73" s="13">
        <v>2720</v>
      </c>
      <c r="H73" s="13">
        <v>3468</v>
      </c>
      <c r="I73" s="13">
        <v>3915</v>
      </c>
      <c r="J73" s="13">
        <v>4054</v>
      </c>
      <c r="K73" s="13">
        <v>4251</v>
      </c>
      <c r="L73" s="13">
        <v>4343</v>
      </c>
      <c r="M73" s="13">
        <v>5779</v>
      </c>
      <c r="N73" s="13">
        <v>4309</v>
      </c>
      <c r="O73" s="5">
        <f t="shared" si="22"/>
        <v>0.11202150812956088</v>
      </c>
      <c r="P73" s="23">
        <f t="shared" si="23"/>
        <v>0.17586469989827061</v>
      </c>
      <c r="Q73" s="3">
        <f t="shared" si="15"/>
        <v>0.23993638258198971</v>
      </c>
      <c r="R73" s="3">
        <f t="shared" si="16"/>
        <v>-2361.8405501520688</v>
      </c>
      <c r="S73" s="26">
        <f t="shared" si="17"/>
        <v>0.15995794878990116</v>
      </c>
      <c r="T73" s="3">
        <f t="shared" si="18"/>
        <v>-0.14186919581110452</v>
      </c>
      <c r="U73" s="25">
        <v>25</v>
      </c>
      <c r="V73" s="3">
        <v>35</v>
      </c>
      <c r="W73" s="3">
        <f t="shared" si="24"/>
        <v>0.7142857142857143</v>
      </c>
      <c r="X73" s="41">
        <f t="shared" si="9"/>
        <v>48.421052631578945</v>
      </c>
      <c r="Y73" s="41">
        <f t="shared" si="10"/>
        <v>42.105263157894733</v>
      </c>
      <c r="Z73" s="41">
        <f t="shared" si="11"/>
        <v>9.4736842105263168</v>
      </c>
      <c r="AA73" s="19" t="s">
        <v>26</v>
      </c>
      <c r="AB73" s="50">
        <f t="shared" si="19"/>
        <v>7.287496003245264E-2</v>
      </c>
      <c r="AD73" s="28">
        <v>80</v>
      </c>
      <c r="AE73" s="28">
        <v>30</v>
      </c>
      <c r="AF73" s="28">
        <f t="shared" si="20"/>
        <v>60</v>
      </c>
      <c r="AG73" s="28">
        <v>12</v>
      </c>
      <c r="AH73" s="37">
        <f t="shared" si="21"/>
        <v>0.2</v>
      </c>
      <c r="AI73">
        <v>59.121621621621621</v>
      </c>
      <c r="AJ73">
        <v>40.878378378378379</v>
      </c>
      <c r="AK73" s="44">
        <v>0</v>
      </c>
      <c r="AL73" s="45">
        <v>73</v>
      </c>
      <c r="AM73">
        <v>-0.17332934842820819</v>
      </c>
    </row>
    <row r="74" spans="1:39">
      <c r="A74" s="30">
        <v>24</v>
      </c>
      <c r="B74" s="30">
        <v>127.524959461297</v>
      </c>
      <c r="C74" s="30">
        <v>37.127562777623901</v>
      </c>
      <c r="D74" s="7">
        <v>44800</v>
      </c>
      <c r="E74" s="7">
        <v>44853</v>
      </c>
      <c r="F74" s="13">
        <v>2191</v>
      </c>
      <c r="G74" s="13">
        <v>2761</v>
      </c>
      <c r="H74" s="13">
        <v>3528</v>
      </c>
      <c r="I74" s="13">
        <v>3736</v>
      </c>
      <c r="J74" s="13">
        <v>3873</v>
      </c>
      <c r="K74" s="13">
        <v>4066</v>
      </c>
      <c r="L74" s="13">
        <v>4067</v>
      </c>
      <c r="M74" s="13">
        <v>5126</v>
      </c>
      <c r="N74" s="13">
        <v>4116</v>
      </c>
      <c r="O74" s="5">
        <f t="shared" si="22"/>
        <v>7.0967741935483872E-2</v>
      </c>
      <c r="P74" s="23">
        <f t="shared" si="23"/>
        <v>0.16067596566523606</v>
      </c>
      <c r="Q74" s="3">
        <f t="shared" si="15"/>
        <v>0.15306412222411542</v>
      </c>
      <c r="R74" s="3">
        <f t="shared" si="16"/>
        <v>-1977.3769427692848</v>
      </c>
      <c r="S74" s="26">
        <f t="shared" si="17"/>
        <v>0.10133622489739881</v>
      </c>
      <c r="T74" s="3">
        <f t="shared" si="18"/>
        <v>-0.11519634504514305</v>
      </c>
      <c r="U74" s="25">
        <v>25</v>
      </c>
      <c r="V74" s="3">
        <v>35</v>
      </c>
      <c r="W74" s="3">
        <f t="shared" si="24"/>
        <v>0.7142857142857143</v>
      </c>
      <c r="X74" s="41">
        <f t="shared" si="9"/>
        <v>48.421052631578945</v>
      </c>
      <c r="Y74" s="41">
        <f t="shared" si="10"/>
        <v>42.105263157894733</v>
      </c>
      <c r="Z74" s="41">
        <f t="shared" si="11"/>
        <v>9.4736842105263168</v>
      </c>
      <c r="AA74" s="19" t="s">
        <v>26</v>
      </c>
      <c r="AB74" s="50">
        <f t="shared" si="19"/>
        <v>7.287496003245264E-2</v>
      </c>
      <c r="AD74" s="28">
        <v>81</v>
      </c>
      <c r="AE74" s="28">
        <v>30</v>
      </c>
      <c r="AF74" s="28">
        <f t="shared" si="20"/>
        <v>60</v>
      </c>
      <c r="AG74" s="28">
        <v>11</v>
      </c>
      <c r="AH74" s="37">
        <f t="shared" si="21"/>
        <v>0.18333333333333332</v>
      </c>
      <c r="AI74">
        <v>80.882352941176478</v>
      </c>
      <c r="AJ74">
        <v>12.867647058823529</v>
      </c>
      <c r="AK74" s="44">
        <v>6.25</v>
      </c>
      <c r="AL74" s="46">
        <v>74</v>
      </c>
      <c r="AM74">
        <v>0.10856215033557715</v>
      </c>
    </row>
    <row r="75" spans="1:39">
      <c r="A75" s="30">
        <v>24</v>
      </c>
      <c r="B75" s="30">
        <v>127.524959461297</v>
      </c>
      <c r="C75" s="30">
        <v>37.127562777623901</v>
      </c>
      <c r="D75" s="7">
        <v>44800</v>
      </c>
      <c r="E75" s="7">
        <v>44863</v>
      </c>
      <c r="F75" s="13">
        <v>1982</v>
      </c>
      <c r="G75" s="13">
        <v>2370</v>
      </c>
      <c r="H75" s="13">
        <v>2943</v>
      </c>
      <c r="I75" s="13">
        <v>3181</v>
      </c>
      <c r="J75" s="13">
        <v>3302</v>
      </c>
      <c r="K75" s="13">
        <v>3475</v>
      </c>
      <c r="L75" s="13">
        <v>3551</v>
      </c>
      <c r="M75" s="13">
        <v>4552</v>
      </c>
      <c r="N75" s="13">
        <v>3521</v>
      </c>
      <c r="O75" s="5">
        <f t="shared" si="22"/>
        <v>9.3624884508777331E-2</v>
      </c>
      <c r="P75" s="23">
        <f t="shared" si="23"/>
        <v>0.15059871046975745</v>
      </c>
      <c r="Q75" s="3">
        <f t="shared" si="15"/>
        <v>0.23955870764381404</v>
      </c>
      <c r="R75" s="3">
        <f t="shared" si="16"/>
        <v>-1851.9630038620569</v>
      </c>
      <c r="S75" s="26">
        <f t="shared" si="17"/>
        <v>0.13368752413607479</v>
      </c>
      <c r="T75" s="3">
        <f t="shared" si="18"/>
        <v>-0.12353449339750709</v>
      </c>
      <c r="U75" s="25">
        <v>25</v>
      </c>
      <c r="V75" s="3">
        <v>35</v>
      </c>
      <c r="W75" s="3">
        <f t="shared" si="24"/>
        <v>0.7142857142857143</v>
      </c>
      <c r="X75" s="41">
        <f t="shared" si="9"/>
        <v>48.421052631578945</v>
      </c>
      <c r="Y75" s="41">
        <f t="shared" si="10"/>
        <v>42.105263157894733</v>
      </c>
      <c r="Z75" s="41">
        <f t="shared" si="11"/>
        <v>9.4736842105263168</v>
      </c>
      <c r="AA75" s="19" t="s">
        <v>26</v>
      </c>
      <c r="AB75" s="50">
        <f t="shared" si="19"/>
        <v>7.287496003245264E-2</v>
      </c>
      <c r="AD75" s="28">
        <v>82</v>
      </c>
      <c r="AE75" s="28">
        <v>30</v>
      </c>
      <c r="AF75" s="28">
        <f t="shared" si="20"/>
        <v>60</v>
      </c>
      <c r="AG75" s="28">
        <v>16</v>
      </c>
      <c r="AH75" s="37">
        <f t="shared" si="21"/>
        <v>0.26666666666666666</v>
      </c>
      <c r="AI75">
        <v>64.356435643564353</v>
      </c>
      <c r="AJ75">
        <v>31.188118811881189</v>
      </c>
      <c r="AK75" s="44">
        <v>4.455445544554455</v>
      </c>
      <c r="AL75" s="45">
        <v>75</v>
      </c>
      <c r="AM75">
        <v>-3.9463198912829234E-2</v>
      </c>
    </row>
    <row r="76" spans="1:39">
      <c r="A76" s="30">
        <v>25</v>
      </c>
      <c r="B76" s="30">
        <v>127.523912778281</v>
      </c>
      <c r="C76" s="30">
        <v>37.127160279638403</v>
      </c>
      <c r="D76" s="7">
        <v>44800</v>
      </c>
      <c r="E76" s="7">
        <v>44713</v>
      </c>
      <c r="F76" s="13">
        <v>2920</v>
      </c>
      <c r="G76" s="13">
        <v>3651</v>
      </c>
      <c r="H76" s="13">
        <v>4378</v>
      </c>
      <c r="I76" s="13">
        <v>4967</v>
      </c>
      <c r="J76" s="13">
        <v>5174</v>
      </c>
      <c r="K76" s="13">
        <v>5305</v>
      </c>
      <c r="L76" s="13">
        <v>5454</v>
      </c>
      <c r="M76" s="13">
        <v>6348</v>
      </c>
      <c r="N76" s="13">
        <v>4963</v>
      </c>
      <c r="O76" s="5">
        <f t="shared" si="22"/>
        <v>0.10943856794141578</v>
      </c>
      <c r="P76" s="23">
        <f t="shared" si="23"/>
        <v>0.1231413612565445</v>
      </c>
      <c r="Q76" s="3">
        <f t="shared" si="15"/>
        <v>0.27384709355594011</v>
      </c>
      <c r="R76" s="3">
        <f t="shared" si="16"/>
        <v>-2950.5387126103178</v>
      </c>
      <c r="S76" s="26">
        <f t="shared" si="17"/>
        <v>0.15627147231589186</v>
      </c>
      <c r="T76" s="3">
        <f t="shared" si="18"/>
        <v>-7.5749872902897808E-2</v>
      </c>
      <c r="U76" s="25">
        <v>18</v>
      </c>
      <c r="V76" s="3">
        <v>28</v>
      </c>
      <c r="W76" s="3">
        <f t="shared" si="24"/>
        <v>0.6428571428571429</v>
      </c>
      <c r="X76" s="41">
        <f t="shared" si="9"/>
        <v>35.452793834296727</v>
      </c>
      <c r="Y76" s="41">
        <f t="shared" si="10"/>
        <v>53.564547206165692</v>
      </c>
      <c r="Z76" s="41">
        <f t="shared" si="11"/>
        <v>10.98265895953757</v>
      </c>
      <c r="AA76" s="19" t="s">
        <v>27</v>
      </c>
      <c r="AB76" s="50">
        <f t="shared" si="19"/>
        <v>7.2066665102056726E-2</v>
      </c>
      <c r="AD76" s="28">
        <v>83</v>
      </c>
      <c r="AE76" s="28">
        <v>30</v>
      </c>
      <c r="AF76" s="28">
        <f t="shared" si="20"/>
        <v>60</v>
      </c>
      <c r="AG76" s="28">
        <v>16</v>
      </c>
      <c r="AH76" s="37">
        <f t="shared" si="21"/>
        <v>0.26666666666666666</v>
      </c>
      <c r="AI76">
        <v>74.203821656050948</v>
      </c>
      <c r="AJ76">
        <v>25.796178343949045</v>
      </c>
      <c r="AK76" s="44">
        <v>0</v>
      </c>
      <c r="AL76" s="46">
        <v>76</v>
      </c>
      <c r="AM76">
        <v>6.3858787242868059E-2</v>
      </c>
    </row>
    <row r="77" spans="1:39">
      <c r="A77" s="30">
        <v>25</v>
      </c>
      <c r="B77" s="30">
        <v>127.523912778281</v>
      </c>
      <c r="C77" s="30">
        <v>37.127160279638403</v>
      </c>
      <c r="D77" s="7">
        <v>44800</v>
      </c>
      <c r="E77" s="7">
        <v>44853</v>
      </c>
      <c r="F77" s="13">
        <v>2138</v>
      </c>
      <c r="G77" s="13">
        <v>2702</v>
      </c>
      <c r="H77" s="13">
        <v>3442</v>
      </c>
      <c r="I77" s="13">
        <v>3829</v>
      </c>
      <c r="J77" s="13">
        <v>4059</v>
      </c>
      <c r="K77" s="13">
        <v>4156</v>
      </c>
      <c r="L77" s="13">
        <v>4228</v>
      </c>
      <c r="M77" s="13">
        <v>5081</v>
      </c>
      <c r="N77" s="13">
        <v>3783</v>
      </c>
      <c r="O77" s="5">
        <f t="shared" si="22"/>
        <v>0.10247718383311603</v>
      </c>
      <c r="P77" s="23">
        <f t="shared" si="23"/>
        <v>0.14487205319363289</v>
      </c>
      <c r="Q77" s="3">
        <f t="shared" si="15"/>
        <v>0.22213429798779108</v>
      </c>
      <c r="R77" s="3">
        <f t="shared" si="16"/>
        <v>-2252.9284488001713</v>
      </c>
      <c r="S77" s="26">
        <f t="shared" si="17"/>
        <v>0.14632925307427433</v>
      </c>
      <c r="T77" s="3">
        <f t="shared" si="18"/>
        <v>-9.1631754216349767E-2</v>
      </c>
      <c r="U77" s="25">
        <v>18</v>
      </c>
      <c r="V77" s="3">
        <v>28</v>
      </c>
      <c r="W77" s="3">
        <f t="shared" si="24"/>
        <v>0.6428571428571429</v>
      </c>
      <c r="X77" s="41">
        <f t="shared" si="9"/>
        <v>35.452793834296727</v>
      </c>
      <c r="Y77" s="41">
        <f t="shared" si="10"/>
        <v>53.564547206165692</v>
      </c>
      <c r="Z77" s="41">
        <f t="shared" si="11"/>
        <v>10.98265895953757</v>
      </c>
      <c r="AA77" s="19" t="s">
        <v>27</v>
      </c>
      <c r="AB77" s="50">
        <f t="shared" si="19"/>
        <v>7.2066665102056726E-2</v>
      </c>
      <c r="AD77" s="28">
        <v>84</v>
      </c>
      <c r="AE77" s="28">
        <v>30</v>
      </c>
      <c r="AF77" s="28">
        <f t="shared" si="20"/>
        <v>60</v>
      </c>
      <c r="AG77" s="28">
        <v>17</v>
      </c>
      <c r="AH77" s="37">
        <f t="shared" si="21"/>
        <v>0.28333333333333333</v>
      </c>
      <c r="AI77">
        <v>79.264214046822744</v>
      </c>
      <c r="AJ77">
        <v>20.735785953177256</v>
      </c>
      <c r="AK77" s="44">
        <v>0</v>
      </c>
      <c r="AL77" s="45">
        <v>77</v>
      </c>
      <c r="AM77">
        <v>-0.16449506162033833</v>
      </c>
    </row>
    <row r="78" spans="1:39">
      <c r="A78" s="30">
        <v>25</v>
      </c>
      <c r="B78" s="30">
        <v>127.523912778281</v>
      </c>
      <c r="C78" s="30">
        <v>37.127160279638403</v>
      </c>
      <c r="D78" s="7">
        <v>44800</v>
      </c>
      <c r="E78" s="7">
        <v>44863</v>
      </c>
      <c r="F78" s="13">
        <v>2360</v>
      </c>
      <c r="G78" s="13">
        <v>2921</v>
      </c>
      <c r="H78" s="13">
        <v>3681</v>
      </c>
      <c r="I78" s="13">
        <v>4072</v>
      </c>
      <c r="J78" s="13">
        <v>4226</v>
      </c>
      <c r="K78" s="13">
        <v>4411</v>
      </c>
      <c r="L78" s="13">
        <v>4505</v>
      </c>
      <c r="M78" s="13">
        <v>5467</v>
      </c>
      <c r="N78" s="13">
        <v>4197</v>
      </c>
      <c r="O78" s="5">
        <f t="shared" si="22"/>
        <v>0.1006596628389934</v>
      </c>
      <c r="P78" s="23">
        <f t="shared" si="23"/>
        <v>0.14257166052582276</v>
      </c>
      <c r="Q78" s="3">
        <f t="shared" si="15"/>
        <v>0.23166891587944219</v>
      </c>
      <c r="R78" s="3">
        <f t="shared" si="16"/>
        <v>-2390.5065714269263</v>
      </c>
      <c r="S78" s="26">
        <f t="shared" si="17"/>
        <v>0.14373448346458309</v>
      </c>
      <c r="T78" s="3">
        <f t="shared" si="18"/>
        <v>-9.6470116325711994E-2</v>
      </c>
      <c r="U78" s="25">
        <v>18</v>
      </c>
      <c r="V78" s="3">
        <v>28</v>
      </c>
      <c r="W78" s="3">
        <f t="shared" si="24"/>
        <v>0.6428571428571429</v>
      </c>
      <c r="X78" s="41">
        <f t="shared" si="9"/>
        <v>35.452793834296727</v>
      </c>
      <c r="Y78" s="41">
        <f t="shared" si="10"/>
        <v>53.564547206165692</v>
      </c>
      <c r="Z78" s="41">
        <f t="shared" si="11"/>
        <v>10.98265895953757</v>
      </c>
      <c r="AA78" s="19" t="s">
        <v>27</v>
      </c>
      <c r="AB78" s="50">
        <f t="shared" si="19"/>
        <v>7.2066665102056726E-2</v>
      </c>
      <c r="AD78" s="28">
        <v>85</v>
      </c>
      <c r="AE78" s="28">
        <v>30</v>
      </c>
      <c r="AF78" s="28">
        <f t="shared" si="20"/>
        <v>60</v>
      </c>
      <c r="AG78" s="28">
        <v>18</v>
      </c>
      <c r="AH78" s="37">
        <f t="shared" si="21"/>
        <v>0.3</v>
      </c>
      <c r="AI78">
        <v>85.211267605633793</v>
      </c>
      <c r="AJ78">
        <v>11.267605633802818</v>
      </c>
      <c r="AK78" s="44">
        <v>3.5211267605633805</v>
      </c>
      <c r="AL78" s="46">
        <v>78</v>
      </c>
      <c r="AM78">
        <v>-4.2740816747317556E-3</v>
      </c>
    </row>
    <row r="79" spans="1:39">
      <c r="A79" s="30">
        <v>25</v>
      </c>
      <c r="B79" s="30">
        <v>127.523912778281</v>
      </c>
      <c r="C79" s="30">
        <v>37.127160279638403</v>
      </c>
      <c r="D79" s="7">
        <v>44800</v>
      </c>
      <c r="E79" s="7">
        <v>44723</v>
      </c>
      <c r="F79" s="13">
        <v>2938</v>
      </c>
      <c r="G79" s="13">
        <v>3646</v>
      </c>
      <c r="H79" s="13">
        <v>4272</v>
      </c>
      <c r="I79" s="13">
        <v>4982</v>
      </c>
      <c r="J79" s="13">
        <v>5377</v>
      </c>
      <c r="K79" s="13">
        <v>5668</v>
      </c>
      <c r="L79" s="13">
        <v>5798</v>
      </c>
      <c r="M79" s="13">
        <v>6458</v>
      </c>
      <c r="N79" s="13">
        <v>5011</v>
      </c>
      <c r="O79" s="5">
        <v>0.15153922542204568</v>
      </c>
      <c r="P79" s="23">
        <v>0.10243501489777047</v>
      </c>
      <c r="Q79" s="3">
        <f t="shared" si="15"/>
        <v>0.40602383993188595</v>
      </c>
      <c r="R79" s="3">
        <f t="shared" si="16"/>
        <v>-3355.7333086128574</v>
      </c>
      <c r="S79" s="26">
        <f t="shared" si="17"/>
        <v>0.21638881684075392</v>
      </c>
      <c r="T79" s="3">
        <f t="shared" si="18"/>
        <v>-5.3851174934725847E-2</v>
      </c>
      <c r="U79" s="25">
        <v>18</v>
      </c>
      <c r="V79" s="3">
        <v>28</v>
      </c>
      <c r="W79" s="3">
        <v>0.6428571428571429</v>
      </c>
      <c r="X79" s="41">
        <f t="shared" si="9"/>
        <v>35.452793834296727</v>
      </c>
      <c r="Y79" s="41">
        <f t="shared" si="10"/>
        <v>53.564547206165692</v>
      </c>
      <c r="Z79" s="41">
        <f t="shared" si="11"/>
        <v>10.98265895953757</v>
      </c>
      <c r="AA79" s="19" t="s">
        <v>27</v>
      </c>
      <c r="AB79" s="50">
        <f t="shared" si="19"/>
        <v>7.2066665102056726E-2</v>
      </c>
      <c r="AD79" s="28">
        <v>86</v>
      </c>
      <c r="AE79" s="28">
        <v>30</v>
      </c>
      <c r="AF79" s="28">
        <f t="shared" si="20"/>
        <v>60</v>
      </c>
      <c r="AG79" s="28">
        <v>16</v>
      </c>
      <c r="AH79" s="37">
        <f t="shared" si="21"/>
        <v>0.26666666666666666</v>
      </c>
      <c r="AI79">
        <v>70.754716981132077</v>
      </c>
      <c r="AJ79">
        <v>24.056603773584907</v>
      </c>
      <c r="AK79" s="44">
        <v>5.1886792452830202</v>
      </c>
      <c r="AL79" s="45">
        <v>79</v>
      </c>
      <c r="AM79">
        <v>-5.8603915997654077E-2</v>
      </c>
    </row>
    <row r="80" spans="1:39">
      <c r="A80" s="30">
        <v>26</v>
      </c>
      <c r="B80" s="30">
        <v>127.524152044994</v>
      </c>
      <c r="C80" s="30">
        <v>37.126877448490198</v>
      </c>
      <c r="D80" s="7">
        <v>44800</v>
      </c>
      <c r="E80" s="7">
        <v>44713</v>
      </c>
      <c r="F80" s="13">
        <v>3277</v>
      </c>
      <c r="G80" s="13">
        <v>4081</v>
      </c>
      <c r="H80" s="13">
        <v>4985</v>
      </c>
      <c r="I80" s="13">
        <v>5096</v>
      </c>
      <c r="J80" s="13">
        <v>5420</v>
      </c>
      <c r="K80" s="13">
        <v>5929</v>
      </c>
      <c r="L80" s="13">
        <v>5809</v>
      </c>
      <c r="M80" s="13">
        <v>6733</v>
      </c>
      <c r="N80" s="13">
        <v>5398</v>
      </c>
      <c r="O80" s="5">
        <f t="shared" ref="O80:O87" si="25">(L80-H80)/(L80+H80)</f>
        <v>7.6338706688901248E-2</v>
      </c>
      <c r="P80" s="23">
        <f t="shared" ref="P80:P87" si="26">((M80+H80)-(L80+F80))/((M80+H80)+(L80+F80))</f>
        <v>0.12651413189771199</v>
      </c>
      <c r="Q80" s="3">
        <f t="shared" si="15"/>
        <v>0.18487772043975767</v>
      </c>
      <c r="R80" s="3">
        <f t="shared" si="16"/>
        <v>-2878.7384418079932</v>
      </c>
      <c r="S80" s="26">
        <f t="shared" si="17"/>
        <v>0.10900735082952055</v>
      </c>
      <c r="T80" s="3">
        <f t="shared" si="18"/>
        <v>-7.3672460532610423E-2</v>
      </c>
      <c r="U80" s="25">
        <v>20</v>
      </c>
      <c r="V80" s="3">
        <v>30</v>
      </c>
      <c r="W80" s="3">
        <f t="shared" ref="W80:W87" si="27">U80/V80</f>
        <v>0.66666666666666663</v>
      </c>
      <c r="X80" s="41">
        <f t="shared" si="9"/>
        <v>37.500000000000007</v>
      </c>
      <c r="Y80" s="41">
        <f t="shared" si="10"/>
        <v>46.09375</v>
      </c>
      <c r="Z80" s="41">
        <f t="shared" si="11"/>
        <v>16.40625</v>
      </c>
      <c r="AA80" s="19" t="s">
        <v>28</v>
      </c>
      <c r="AB80" s="50">
        <f t="shared" si="19"/>
        <v>-0.27800315021840222</v>
      </c>
      <c r="AD80" s="28">
        <v>87</v>
      </c>
      <c r="AE80" s="28">
        <v>30</v>
      </c>
      <c r="AF80" s="28">
        <f t="shared" si="20"/>
        <v>60</v>
      </c>
      <c r="AG80" s="28">
        <v>17</v>
      </c>
      <c r="AH80" s="37">
        <f t="shared" si="21"/>
        <v>0.28333333333333333</v>
      </c>
      <c r="AI80">
        <v>70.445344129554655</v>
      </c>
      <c r="AJ80">
        <v>23.076923076923073</v>
      </c>
      <c r="AK80" s="44">
        <v>6.4777327935222671</v>
      </c>
      <c r="AL80" s="46">
        <v>80</v>
      </c>
      <c r="AM80">
        <v>0.16667242923851275</v>
      </c>
    </row>
    <row r="81" spans="1:39">
      <c r="A81" s="30">
        <v>26</v>
      </c>
      <c r="B81" s="30">
        <v>127.524152044994</v>
      </c>
      <c r="C81" s="30">
        <v>37.126877448490198</v>
      </c>
      <c r="D81" s="7">
        <v>44800</v>
      </c>
      <c r="E81" s="7">
        <v>44828</v>
      </c>
      <c r="F81" s="13">
        <v>2310</v>
      </c>
      <c r="G81" s="13">
        <v>3018</v>
      </c>
      <c r="H81" s="13">
        <v>3767</v>
      </c>
      <c r="I81" s="13">
        <v>4105</v>
      </c>
      <c r="J81" s="13">
        <v>4111</v>
      </c>
      <c r="K81" s="13">
        <v>4354</v>
      </c>
      <c r="L81" s="13">
        <v>4550</v>
      </c>
      <c r="M81" s="13">
        <v>5223</v>
      </c>
      <c r="N81" s="13">
        <v>3805</v>
      </c>
      <c r="O81" s="5">
        <f t="shared" si="25"/>
        <v>9.4144523265600577E-2</v>
      </c>
      <c r="P81" s="23">
        <f t="shared" si="26"/>
        <v>0.13438485804416403</v>
      </c>
      <c r="Q81" s="3">
        <f t="shared" si="15"/>
        <v>0.19917582417582416</v>
      </c>
      <c r="R81" s="3">
        <f t="shared" si="16"/>
        <v>-2376.2082066805365</v>
      </c>
      <c r="S81" s="26">
        <f t="shared" si="17"/>
        <v>0.13443146126422734</v>
      </c>
      <c r="T81" s="3">
        <f t="shared" si="18"/>
        <v>-6.8863194515501894E-2</v>
      </c>
      <c r="U81" s="25">
        <v>20</v>
      </c>
      <c r="V81" s="3">
        <v>30</v>
      </c>
      <c r="W81" s="3">
        <f t="shared" si="27"/>
        <v>0.66666666666666663</v>
      </c>
      <c r="X81" s="41">
        <f t="shared" si="9"/>
        <v>37.500000000000007</v>
      </c>
      <c r="Y81" s="41">
        <f t="shared" si="10"/>
        <v>46.09375</v>
      </c>
      <c r="Z81" s="41">
        <f t="shared" si="11"/>
        <v>16.40625</v>
      </c>
      <c r="AA81" s="19" t="s">
        <v>28</v>
      </c>
      <c r="AB81" s="50">
        <f t="shared" si="19"/>
        <v>-0.27800315021840222</v>
      </c>
      <c r="AD81" s="28">
        <v>88</v>
      </c>
      <c r="AE81" s="28">
        <v>30</v>
      </c>
      <c r="AF81" s="28">
        <f t="shared" si="20"/>
        <v>60</v>
      </c>
      <c r="AG81" s="28">
        <v>21</v>
      </c>
      <c r="AH81" s="37">
        <f t="shared" si="21"/>
        <v>0.35</v>
      </c>
      <c r="AI81">
        <v>93.1899641577061</v>
      </c>
      <c r="AJ81">
        <v>0</v>
      </c>
      <c r="AK81" s="44">
        <v>6.8100358422939076</v>
      </c>
      <c r="AL81" s="45">
        <v>81</v>
      </c>
      <c r="AM81">
        <v>-0.16465639082794031</v>
      </c>
    </row>
    <row r="82" spans="1:39">
      <c r="A82" s="30">
        <v>26</v>
      </c>
      <c r="B82" s="30">
        <v>127.524152044994</v>
      </c>
      <c r="C82" s="30">
        <v>37.126877448490198</v>
      </c>
      <c r="D82" s="7">
        <v>44800</v>
      </c>
      <c r="E82" s="7">
        <v>44853</v>
      </c>
      <c r="F82" s="13">
        <v>2160</v>
      </c>
      <c r="G82" s="13">
        <v>2718</v>
      </c>
      <c r="H82" s="13">
        <v>3463</v>
      </c>
      <c r="I82" s="13">
        <v>3710</v>
      </c>
      <c r="J82" s="13">
        <v>3796</v>
      </c>
      <c r="K82" s="13">
        <v>3894</v>
      </c>
      <c r="L82" s="13">
        <v>4027</v>
      </c>
      <c r="M82" s="13">
        <v>4670</v>
      </c>
      <c r="N82" s="13">
        <v>3390</v>
      </c>
      <c r="O82" s="5">
        <f t="shared" si="25"/>
        <v>7.5300400534045395E-2</v>
      </c>
      <c r="P82" s="23">
        <f t="shared" si="26"/>
        <v>0.13589385474860335</v>
      </c>
      <c r="Q82" s="3">
        <f t="shared" si="15"/>
        <v>0.1638391819660702</v>
      </c>
      <c r="R82" s="3">
        <f t="shared" si="16"/>
        <v>-1988.5168056417567</v>
      </c>
      <c r="S82" s="26">
        <f t="shared" si="17"/>
        <v>0.10752282780102819</v>
      </c>
      <c r="T82" s="3">
        <f t="shared" si="18"/>
        <v>-7.3933540301253306E-2</v>
      </c>
      <c r="U82" s="25">
        <v>20</v>
      </c>
      <c r="V82" s="3">
        <v>30</v>
      </c>
      <c r="W82" s="3">
        <f t="shared" si="27"/>
        <v>0.66666666666666663</v>
      </c>
      <c r="X82" s="41">
        <f t="shared" si="9"/>
        <v>37.500000000000007</v>
      </c>
      <c r="Y82" s="41">
        <f t="shared" si="10"/>
        <v>46.09375</v>
      </c>
      <c r="Z82" s="41">
        <f t="shared" si="11"/>
        <v>16.40625</v>
      </c>
      <c r="AA82" s="19" t="s">
        <v>28</v>
      </c>
      <c r="AB82" s="50">
        <f t="shared" si="19"/>
        <v>-0.27800315021840222</v>
      </c>
      <c r="AD82" s="28">
        <v>89</v>
      </c>
      <c r="AE82" s="28">
        <v>30</v>
      </c>
      <c r="AF82" s="28">
        <f t="shared" si="20"/>
        <v>60</v>
      </c>
      <c r="AG82" s="28">
        <v>18</v>
      </c>
      <c r="AH82" s="37">
        <f t="shared" si="21"/>
        <v>0.3</v>
      </c>
      <c r="AI82">
        <v>100</v>
      </c>
      <c r="AJ82">
        <v>0</v>
      </c>
      <c r="AK82" s="44">
        <v>0</v>
      </c>
      <c r="AL82" s="46">
        <v>82</v>
      </c>
      <c r="AM82">
        <v>-5.931237943644424E-2</v>
      </c>
    </row>
    <row r="83" spans="1:39">
      <c r="A83" s="30">
        <v>26</v>
      </c>
      <c r="B83" s="30">
        <v>127.524152044994</v>
      </c>
      <c r="C83" s="30">
        <v>37.126877448490198</v>
      </c>
      <c r="D83" s="7">
        <v>44800</v>
      </c>
      <c r="E83" s="7">
        <v>44863</v>
      </c>
      <c r="F83" s="13">
        <v>2355</v>
      </c>
      <c r="G83" s="13">
        <v>2889</v>
      </c>
      <c r="H83" s="13">
        <v>3583</v>
      </c>
      <c r="I83" s="13">
        <v>3930</v>
      </c>
      <c r="J83" s="13">
        <v>4200</v>
      </c>
      <c r="K83" s="13">
        <v>4268</v>
      </c>
      <c r="L83" s="13">
        <v>4330</v>
      </c>
      <c r="M83" s="13">
        <v>5255</v>
      </c>
      <c r="N83" s="13">
        <v>4034</v>
      </c>
      <c r="O83" s="5">
        <f t="shared" si="25"/>
        <v>9.4401617591305442E-2</v>
      </c>
      <c r="P83" s="23">
        <f t="shared" si="26"/>
        <v>0.13869741673645558</v>
      </c>
      <c r="Q83" s="3">
        <f t="shared" si="15"/>
        <v>0.22867813628849568</v>
      </c>
      <c r="R83" s="3">
        <f t="shared" si="16"/>
        <v>-2262.7923052432684</v>
      </c>
      <c r="S83" s="26">
        <f t="shared" si="17"/>
        <v>0.13479821892610888</v>
      </c>
      <c r="T83" s="3">
        <f t="shared" si="18"/>
        <v>-9.6504955659885233E-2</v>
      </c>
      <c r="U83" s="25">
        <v>20</v>
      </c>
      <c r="V83" s="3">
        <v>30</v>
      </c>
      <c r="W83" s="3">
        <f t="shared" si="27"/>
        <v>0.66666666666666663</v>
      </c>
      <c r="X83" s="41">
        <f t="shared" si="9"/>
        <v>37.500000000000007</v>
      </c>
      <c r="Y83" s="41">
        <f t="shared" si="10"/>
        <v>46.09375</v>
      </c>
      <c r="Z83" s="41">
        <f t="shared" si="11"/>
        <v>16.40625</v>
      </c>
      <c r="AA83" s="19" t="s">
        <v>28</v>
      </c>
      <c r="AB83" s="50">
        <f t="shared" si="19"/>
        <v>-0.27800315021840222</v>
      </c>
      <c r="AD83" s="28">
        <v>90</v>
      </c>
      <c r="AE83" s="28">
        <v>30</v>
      </c>
      <c r="AF83" s="28">
        <f t="shared" si="20"/>
        <v>60</v>
      </c>
      <c r="AG83" s="28">
        <v>21</v>
      </c>
      <c r="AH83" s="37">
        <f t="shared" si="21"/>
        <v>0.35</v>
      </c>
      <c r="AI83">
        <v>93.582887700534755</v>
      </c>
      <c r="AJ83">
        <v>0</v>
      </c>
      <c r="AK83" s="44">
        <v>6.4171122994652396</v>
      </c>
      <c r="AL83" s="45">
        <v>83</v>
      </c>
      <c r="AM83">
        <v>2.3715004087991761E-2</v>
      </c>
    </row>
    <row r="84" spans="1:39">
      <c r="A84" s="30">
        <v>27</v>
      </c>
      <c r="B84" s="30">
        <v>127.52433528984101</v>
      </c>
      <c r="C84" s="30">
        <v>37.127149438758401</v>
      </c>
      <c r="D84" s="7">
        <v>44800</v>
      </c>
      <c r="E84" s="7">
        <v>44713</v>
      </c>
      <c r="F84" s="13">
        <v>3001</v>
      </c>
      <c r="G84" s="13">
        <v>3740</v>
      </c>
      <c r="H84" s="13">
        <v>4703</v>
      </c>
      <c r="I84" s="13">
        <v>5086</v>
      </c>
      <c r="J84" s="13">
        <v>5182</v>
      </c>
      <c r="K84" s="13">
        <v>5407</v>
      </c>
      <c r="L84" s="13">
        <v>5439</v>
      </c>
      <c r="M84" s="13">
        <v>6623</v>
      </c>
      <c r="N84" s="13">
        <v>5336</v>
      </c>
      <c r="O84" s="5">
        <f t="shared" si="25"/>
        <v>7.2569512916584505E-2</v>
      </c>
      <c r="P84" s="23">
        <f t="shared" si="26"/>
        <v>0.14600829707578669</v>
      </c>
      <c r="Q84" s="3">
        <f t="shared" si="15"/>
        <v>0.16501502174790367</v>
      </c>
      <c r="R84" s="3">
        <f t="shared" si="16"/>
        <v>-2660.0706167771646</v>
      </c>
      <c r="S84" s="26">
        <f t="shared" si="17"/>
        <v>0.10362489139681347</v>
      </c>
      <c r="T84" s="3">
        <f t="shared" si="18"/>
        <v>-9.815950920245399E-2</v>
      </c>
      <c r="U84" s="25">
        <v>15</v>
      </c>
      <c r="V84" s="3">
        <v>30</v>
      </c>
      <c r="W84" s="3">
        <f t="shared" si="27"/>
        <v>0.5</v>
      </c>
      <c r="X84" s="41">
        <f t="shared" si="9"/>
        <v>36.86274509803922</v>
      </c>
      <c r="Y84" s="41">
        <f t="shared" si="10"/>
        <v>56.470588235294116</v>
      </c>
      <c r="Z84" s="41">
        <f t="shared" si="11"/>
        <v>6.6666666666666679</v>
      </c>
      <c r="AA84" s="19" t="s">
        <v>29</v>
      </c>
      <c r="AB84" s="50">
        <f t="shared" si="19"/>
        <v>0.1255090219244957</v>
      </c>
      <c r="AD84" s="28">
        <v>91</v>
      </c>
      <c r="AE84" s="28">
        <v>30</v>
      </c>
      <c r="AF84" s="28">
        <f t="shared" si="20"/>
        <v>60</v>
      </c>
      <c r="AG84" s="28">
        <v>18</v>
      </c>
      <c r="AH84" s="37">
        <f t="shared" si="21"/>
        <v>0.3</v>
      </c>
      <c r="AI84">
        <v>95.358649789029542</v>
      </c>
      <c r="AJ84">
        <v>0</v>
      </c>
      <c r="AK84" s="44">
        <v>4.6413502109704634</v>
      </c>
      <c r="AL84" s="46">
        <v>84</v>
      </c>
      <c r="AM84">
        <v>8.5647074342821927E-2</v>
      </c>
    </row>
    <row r="85" spans="1:39">
      <c r="A85" s="30">
        <v>27</v>
      </c>
      <c r="B85" s="30">
        <v>127.52433528984101</v>
      </c>
      <c r="C85" s="30">
        <v>37.127149438758401</v>
      </c>
      <c r="D85" s="7">
        <v>44800</v>
      </c>
      <c r="E85" s="7">
        <v>44828</v>
      </c>
      <c r="F85" s="13">
        <v>2109</v>
      </c>
      <c r="G85" s="13">
        <v>2661</v>
      </c>
      <c r="H85" s="13">
        <v>3318</v>
      </c>
      <c r="I85" s="13">
        <v>3597</v>
      </c>
      <c r="J85" s="13">
        <v>3910</v>
      </c>
      <c r="K85" s="13">
        <v>4024</v>
      </c>
      <c r="L85" s="13">
        <v>4191</v>
      </c>
      <c r="M85" s="13">
        <v>5294</v>
      </c>
      <c r="N85" s="13">
        <v>3930</v>
      </c>
      <c r="O85" s="5">
        <f t="shared" si="25"/>
        <v>0.11626048741510188</v>
      </c>
      <c r="P85" s="23">
        <f t="shared" si="26"/>
        <v>0.15504291845493562</v>
      </c>
      <c r="Q85" s="3">
        <f t="shared" si="15"/>
        <v>0.26350739511017207</v>
      </c>
      <c r="R85" s="3">
        <f t="shared" si="16"/>
        <v>-2298.0481569985704</v>
      </c>
      <c r="S85" s="26">
        <f t="shared" si="17"/>
        <v>0.1660105137168903</v>
      </c>
      <c r="T85" s="3">
        <f t="shared" si="18"/>
        <v>-0.11628887717448604</v>
      </c>
      <c r="U85" s="25">
        <v>15</v>
      </c>
      <c r="V85" s="3">
        <v>30</v>
      </c>
      <c r="W85" s="3">
        <f t="shared" si="27"/>
        <v>0.5</v>
      </c>
      <c r="X85" s="41">
        <f t="shared" si="9"/>
        <v>36.86274509803922</v>
      </c>
      <c r="Y85" s="41">
        <f t="shared" si="10"/>
        <v>56.470588235294116</v>
      </c>
      <c r="Z85" s="41">
        <f t="shared" si="11"/>
        <v>6.6666666666666679</v>
      </c>
      <c r="AA85" s="19" t="s">
        <v>29</v>
      </c>
      <c r="AB85" s="50">
        <f t="shared" si="19"/>
        <v>0.1255090219244957</v>
      </c>
      <c r="AD85" s="28">
        <v>92</v>
      </c>
      <c r="AE85" s="28">
        <v>30</v>
      </c>
      <c r="AF85" s="28">
        <f t="shared" si="20"/>
        <v>60</v>
      </c>
      <c r="AG85" s="28">
        <v>22</v>
      </c>
      <c r="AH85" s="37">
        <f t="shared" si="21"/>
        <v>0.36666666666666664</v>
      </c>
      <c r="AI85">
        <v>94.552529182879368</v>
      </c>
      <c r="AJ85">
        <v>0</v>
      </c>
      <c r="AK85" s="44">
        <v>5.4474708171206228</v>
      </c>
      <c r="AL85" s="45">
        <v>85</v>
      </c>
      <c r="AM85">
        <v>5.9684076163540767E-2</v>
      </c>
    </row>
    <row r="86" spans="1:39">
      <c r="A86" s="30">
        <v>27</v>
      </c>
      <c r="B86" s="30">
        <v>127.52433528984101</v>
      </c>
      <c r="C86" s="30">
        <v>37.127149438758401</v>
      </c>
      <c r="D86" s="7">
        <v>44800</v>
      </c>
      <c r="E86" s="7">
        <v>44853</v>
      </c>
      <c r="F86" s="13">
        <v>1885</v>
      </c>
      <c r="G86" s="13">
        <v>2328</v>
      </c>
      <c r="H86" s="13">
        <v>2903</v>
      </c>
      <c r="I86" s="13">
        <v>3089</v>
      </c>
      <c r="J86" s="13">
        <v>3191</v>
      </c>
      <c r="K86" s="13">
        <v>3342</v>
      </c>
      <c r="L86" s="13">
        <v>3434</v>
      </c>
      <c r="M86" s="13">
        <v>4219</v>
      </c>
      <c r="N86" s="13">
        <v>3166</v>
      </c>
      <c r="O86" s="5">
        <f t="shared" si="25"/>
        <v>8.3793593182894116E-2</v>
      </c>
      <c r="P86" s="23">
        <f t="shared" si="26"/>
        <v>0.14492404147576562</v>
      </c>
      <c r="Q86" s="3">
        <f t="shared" si="15"/>
        <v>0.19767701585883402</v>
      </c>
      <c r="R86" s="3">
        <f t="shared" si="16"/>
        <v>-1742.5987841023966</v>
      </c>
      <c r="S86" s="26">
        <f t="shared" si="17"/>
        <v>0.11964916997873586</v>
      </c>
      <c r="T86" s="3">
        <f t="shared" si="18"/>
        <v>-0.10257415392656474</v>
      </c>
      <c r="U86" s="25">
        <v>15</v>
      </c>
      <c r="V86" s="3">
        <v>30</v>
      </c>
      <c r="W86" s="3">
        <f t="shared" si="27"/>
        <v>0.5</v>
      </c>
      <c r="X86" s="41">
        <f t="shared" si="9"/>
        <v>36.86274509803922</v>
      </c>
      <c r="Y86" s="41">
        <f t="shared" si="10"/>
        <v>56.470588235294116</v>
      </c>
      <c r="Z86" s="41">
        <f t="shared" si="11"/>
        <v>6.6666666666666679</v>
      </c>
      <c r="AA86" s="19" t="s">
        <v>29</v>
      </c>
      <c r="AB86" s="50">
        <f t="shared" si="19"/>
        <v>0.1255090219244957</v>
      </c>
      <c r="AD86" s="28">
        <v>93</v>
      </c>
      <c r="AE86" s="28">
        <v>30</v>
      </c>
      <c r="AF86" s="28">
        <f>AE86*2</f>
        <v>60</v>
      </c>
      <c r="AG86" s="28">
        <v>27</v>
      </c>
      <c r="AH86" s="37">
        <f>AG86/AF86</f>
        <v>0.45</v>
      </c>
      <c r="AI86">
        <v>92.20779220779221</v>
      </c>
      <c r="AJ86">
        <v>0</v>
      </c>
      <c r="AK86" s="44">
        <v>7.7922077922077921</v>
      </c>
      <c r="AL86" s="46">
        <v>86</v>
      </c>
      <c r="AM86">
        <v>3.4924823904195046E-2</v>
      </c>
    </row>
    <row r="87" spans="1:39">
      <c r="A87" s="30">
        <v>27</v>
      </c>
      <c r="B87" s="30">
        <v>127.52433528984101</v>
      </c>
      <c r="C87" s="30">
        <v>37.127149438758401</v>
      </c>
      <c r="D87" s="7">
        <v>44800</v>
      </c>
      <c r="E87" s="7">
        <v>44863</v>
      </c>
      <c r="F87" s="13">
        <v>2215</v>
      </c>
      <c r="G87" s="13">
        <v>2682</v>
      </c>
      <c r="H87" s="13">
        <v>3286</v>
      </c>
      <c r="I87" s="13">
        <v>3480</v>
      </c>
      <c r="J87" s="13">
        <v>3603</v>
      </c>
      <c r="K87" s="13">
        <v>3749</v>
      </c>
      <c r="L87" s="13">
        <v>3869</v>
      </c>
      <c r="M87" s="13">
        <v>4717</v>
      </c>
      <c r="N87" s="13">
        <v>3697</v>
      </c>
      <c r="O87" s="5">
        <f t="shared" si="25"/>
        <v>8.1481481481481488E-2</v>
      </c>
      <c r="P87" s="23">
        <f t="shared" si="26"/>
        <v>0.13622488819478953</v>
      </c>
      <c r="Q87" s="3">
        <f t="shared" si="15"/>
        <v>0.20900552090055208</v>
      </c>
      <c r="R87" s="3">
        <f t="shared" si="16"/>
        <v>-1949.5492883380841</v>
      </c>
      <c r="S87" s="26">
        <f t="shared" si="17"/>
        <v>0.11634859577931607</v>
      </c>
      <c r="T87" s="3">
        <f t="shared" si="18"/>
        <v>-9.8765432098765427E-2</v>
      </c>
      <c r="U87" s="25">
        <v>15</v>
      </c>
      <c r="V87" s="3">
        <v>30</v>
      </c>
      <c r="W87" s="3">
        <f t="shared" si="27"/>
        <v>0.5</v>
      </c>
      <c r="X87" s="41">
        <f t="shared" si="9"/>
        <v>36.86274509803922</v>
      </c>
      <c r="Y87" s="41">
        <f t="shared" si="10"/>
        <v>56.470588235294116</v>
      </c>
      <c r="Z87" s="41">
        <f t="shared" si="11"/>
        <v>6.6666666666666679</v>
      </c>
      <c r="AA87" s="19" t="s">
        <v>29</v>
      </c>
      <c r="AB87" s="50">
        <f t="shared" si="19"/>
        <v>0.1255090219244957</v>
      </c>
      <c r="AL87" s="45">
        <v>87</v>
      </c>
      <c r="AM87">
        <v>-0.11919692581988156</v>
      </c>
    </row>
    <row r="88" spans="1:39">
      <c r="A88" s="30">
        <v>27</v>
      </c>
      <c r="B88" s="30">
        <v>127.52433528984101</v>
      </c>
      <c r="C88" s="30">
        <v>37.127149438758401</v>
      </c>
      <c r="D88" s="7">
        <v>44800</v>
      </c>
      <c r="E88" s="7">
        <v>44723</v>
      </c>
      <c r="F88" s="13">
        <v>2928</v>
      </c>
      <c r="G88" s="13">
        <v>3729</v>
      </c>
      <c r="H88" s="13">
        <v>4598</v>
      </c>
      <c r="I88" s="13">
        <v>5079</v>
      </c>
      <c r="J88" s="13">
        <v>5512</v>
      </c>
      <c r="K88" s="13">
        <v>5812</v>
      </c>
      <c r="L88" s="13">
        <v>5971</v>
      </c>
      <c r="M88" s="13">
        <v>6607</v>
      </c>
      <c r="N88" s="13">
        <v>5296</v>
      </c>
      <c r="O88" s="5">
        <v>0.12990822215914466</v>
      </c>
      <c r="P88" s="23">
        <v>0.11470354158376443</v>
      </c>
      <c r="Q88" s="3">
        <f t="shared" si="15"/>
        <v>0.2959051724137931</v>
      </c>
      <c r="R88" s="3">
        <f t="shared" si="16"/>
        <v>-3352.72066060209</v>
      </c>
      <c r="S88" s="26">
        <f t="shared" si="17"/>
        <v>0.18550142921641549</v>
      </c>
      <c r="T88" s="3">
        <f t="shared" si="18"/>
        <v>-5.0564477659405312E-2</v>
      </c>
      <c r="U88" s="25">
        <v>15</v>
      </c>
      <c r="V88" s="3">
        <v>30</v>
      </c>
      <c r="W88" s="3">
        <v>0.5</v>
      </c>
      <c r="X88" s="41">
        <f t="shared" si="9"/>
        <v>36.86274509803922</v>
      </c>
      <c r="Y88" s="41">
        <f t="shared" si="10"/>
        <v>56.470588235294116</v>
      </c>
      <c r="Z88" s="41">
        <f t="shared" si="11"/>
        <v>6.6666666666666679</v>
      </c>
      <c r="AA88" s="19" t="s">
        <v>29</v>
      </c>
      <c r="AB88" s="50">
        <f t="shared" si="19"/>
        <v>0.1255090219244957</v>
      </c>
      <c r="AL88" s="46">
        <v>88</v>
      </c>
      <c r="AM88">
        <v>-5.7413458278325114E-2</v>
      </c>
    </row>
    <row r="89" spans="1:39">
      <c r="A89" s="14">
        <v>35</v>
      </c>
      <c r="B89" s="14">
        <v>127.523977253556</v>
      </c>
      <c r="C89" s="14">
        <v>37.271079624407299</v>
      </c>
      <c r="D89" s="12">
        <v>44849</v>
      </c>
      <c r="E89" s="7">
        <v>44828</v>
      </c>
      <c r="F89" s="13">
        <v>1800</v>
      </c>
      <c r="G89" s="13">
        <v>2366</v>
      </c>
      <c r="H89" s="13">
        <v>3271</v>
      </c>
      <c r="I89" s="13">
        <v>3612</v>
      </c>
      <c r="J89" s="13">
        <v>3875</v>
      </c>
      <c r="K89" s="13">
        <v>4020</v>
      </c>
      <c r="L89" s="13">
        <v>4019</v>
      </c>
      <c r="M89" s="13">
        <v>4956</v>
      </c>
      <c r="N89" s="13">
        <v>3791</v>
      </c>
      <c r="O89" s="5">
        <f t="shared" ref="O89:O120" si="28">(L89-H89)/(L89+H89)</f>
        <v>0.10260631001371742</v>
      </c>
      <c r="P89" s="23">
        <f t="shared" ref="P89:P120" si="29">((M89+H89)-(L89+F89))/((M89+H89)+(L89+F89))</f>
        <v>0.17143670795956145</v>
      </c>
      <c r="Q89" s="3">
        <f t="shared" si="15"/>
        <v>0.18430908732505419</v>
      </c>
      <c r="R89" s="3">
        <f t="shared" si="16"/>
        <v>-2142.1791381607713</v>
      </c>
      <c r="S89" s="26">
        <f t="shared" si="17"/>
        <v>0.14651320882669713</v>
      </c>
      <c r="T89" s="3">
        <f t="shared" si="18"/>
        <v>-0.10440111420612813</v>
      </c>
      <c r="U89" s="41">
        <f t="shared" ref="U89:U120" si="30">INDEX($AG$3:$AG$86,MATCH($A89,$AD$3:$AD$86,0))</f>
        <v>14</v>
      </c>
      <c r="V89" s="41">
        <f t="shared" ref="V89:V120" si="31">INDEX($AE$3:$AE$86,MATCH($A89,$AD$3:$AD$86,0))</f>
        <v>30</v>
      </c>
      <c r="W89" s="3">
        <f>U89/V89</f>
        <v>0.46666666666666667</v>
      </c>
      <c r="X89" s="41">
        <f t="shared" si="9"/>
        <v>16.556291390728479</v>
      </c>
      <c r="Y89" s="41">
        <f t="shared" si="10"/>
        <v>83.443708609271525</v>
      </c>
      <c r="Z89" s="41">
        <f t="shared" si="11"/>
        <v>0</v>
      </c>
      <c r="AA89" s="20">
        <v>1</v>
      </c>
      <c r="AB89" s="50">
        <f t="shared" si="19"/>
        <v>6.0714424438310599E-2</v>
      </c>
      <c r="AD89" s="28"/>
      <c r="AL89" s="45">
        <v>89</v>
      </c>
      <c r="AM89">
        <v>9.6265679231401668E-2</v>
      </c>
    </row>
    <row r="90" spans="1:39">
      <c r="A90" s="14">
        <v>35</v>
      </c>
      <c r="B90" s="14">
        <v>127.523977253556</v>
      </c>
      <c r="C90" s="14">
        <v>37.271079624407299</v>
      </c>
      <c r="D90" s="12">
        <v>44849</v>
      </c>
      <c r="E90" s="7">
        <v>44853</v>
      </c>
      <c r="F90" s="13">
        <v>1942</v>
      </c>
      <c r="G90" s="13">
        <v>2532</v>
      </c>
      <c r="H90" s="13">
        <v>3454</v>
      </c>
      <c r="I90" s="13">
        <v>3905</v>
      </c>
      <c r="J90" s="13">
        <v>4044</v>
      </c>
      <c r="K90" s="13">
        <v>4174</v>
      </c>
      <c r="L90" s="13">
        <v>4224</v>
      </c>
      <c r="M90" s="13">
        <v>5113</v>
      </c>
      <c r="N90" s="13">
        <v>4114</v>
      </c>
      <c r="O90" s="5">
        <f t="shared" si="28"/>
        <v>0.10028653295128939</v>
      </c>
      <c r="P90" s="23">
        <f t="shared" si="29"/>
        <v>0.16296748795221611</v>
      </c>
      <c r="Q90" s="3">
        <f t="shared" si="15"/>
        <v>0.1853813559322034</v>
      </c>
      <c r="R90" s="3">
        <f t="shared" si="16"/>
        <v>-2239.4278300518254</v>
      </c>
      <c r="S90" s="26">
        <f t="shared" si="17"/>
        <v>0.14320118649286026</v>
      </c>
      <c r="T90" s="3">
        <f t="shared" si="18"/>
        <v>-9.5212595051943877E-2</v>
      </c>
      <c r="U90" s="41">
        <f t="shared" si="30"/>
        <v>14</v>
      </c>
      <c r="V90" s="41">
        <f t="shared" si="31"/>
        <v>30</v>
      </c>
      <c r="W90" s="3">
        <f t="shared" ref="W90:W153" si="32">U90/V90</f>
        <v>0.46666666666666667</v>
      </c>
      <c r="X90" s="41">
        <f t="shared" si="9"/>
        <v>16.556291390728479</v>
      </c>
      <c r="Y90" s="41">
        <f t="shared" si="10"/>
        <v>83.443708609271525</v>
      </c>
      <c r="Z90" s="41">
        <f t="shared" si="11"/>
        <v>0</v>
      </c>
      <c r="AA90" s="20">
        <v>1</v>
      </c>
      <c r="AB90" s="50">
        <f t="shared" si="19"/>
        <v>6.0714424438310599E-2</v>
      </c>
      <c r="AD90" s="28"/>
      <c r="AL90" s="46">
        <v>90</v>
      </c>
      <c r="AM90">
        <v>1.4888632547519681E-2</v>
      </c>
    </row>
    <row r="91" spans="1:39">
      <c r="A91" s="14">
        <v>35</v>
      </c>
      <c r="B91" s="14">
        <v>127.523977253556</v>
      </c>
      <c r="C91" s="14">
        <v>37.271079624407299</v>
      </c>
      <c r="D91" s="12">
        <v>44849</v>
      </c>
      <c r="E91" s="7">
        <v>44858</v>
      </c>
      <c r="F91" s="13">
        <v>2476</v>
      </c>
      <c r="G91" s="13">
        <v>3268</v>
      </c>
      <c r="H91" s="13">
        <v>4343</v>
      </c>
      <c r="I91" s="13">
        <v>4895</v>
      </c>
      <c r="J91" s="13">
        <v>5111</v>
      </c>
      <c r="K91" s="13">
        <v>5246</v>
      </c>
      <c r="L91" s="13">
        <v>5378</v>
      </c>
      <c r="M91" s="13">
        <v>6364</v>
      </c>
      <c r="N91" s="13">
        <v>4870</v>
      </c>
      <c r="O91" s="5">
        <f t="shared" si="28"/>
        <v>0.10647052772348524</v>
      </c>
      <c r="P91" s="23">
        <f t="shared" si="29"/>
        <v>0.15370939065783093</v>
      </c>
      <c r="Q91" s="3">
        <f t="shared" si="15"/>
        <v>0.20109582653299138</v>
      </c>
      <c r="R91" s="3">
        <f t="shared" si="16"/>
        <v>-2891.2367507129793</v>
      </c>
      <c r="S91" s="26">
        <f t="shared" si="17"/>
        <v>0.15203321981091666</v>
      </c>
      <c r="T91" s="3">
        <f t="shared" si="18"/>
        <v>-8.3972066087548966E-2</v>
      </c>
      <c r="U91" s="41">
        <f t="shared" si="30"/>
        <v>14</v>
      </c>
      <c r="V91" s="41">
        <f t="shared" si="31"/>
        <v>30</v>
      </c>
      <c r="W91" s="3">
        <f t="shared" si="32"/>
        <v>0.46666666666666667</v>
      </c>
      <c r="X91" s="41">
        <f t="shared" si="9"/>
        <v>16.556291390728479</v>
      </c>
      <c r="Y91" s="41">
        <f t="shared" si="10"/>
        <v>83.443708609271525</v>
      </c>
      <c r="Z91" s="41">
        <f t="shared" si="11"/>
        <v>0</v>
      </c>
      <c r="AA91" s="20">
        <v>1</v>
      </c>
      <c r="AB91" s="50">
        <f t="shared" si="19"/>
        <v>6.0714424438310599E-2</v>
      </c>
      <c r="AL91" s="45">
        <v>91</v>
      </c>
      <c r="AM91">
        <v>0.11445951511275329</v>
      </c>
    </row>
    <row r="92" spans="1:39">
      <c r="A92" s="14">
        <v>35</v>
      </c>
      <c r="B92" s="14">
        <v>127.523977253556</v>
      </c>
      <c r="C92" s="14">
        <v>37.271079624407299</v>
      </c>
      <c r="D92" s="12">
        <v>44849</v>
      </c>
      <c r="E92" s="7">
        <v>44863</v>
      </c>
      <c r="F92" s="13">
        <v>2043</v>
      </c>
      <c r="G92" s="13">
        <v>2663</v>
      </c>
      <c r="H92" s="13">
        <v>3608</v>
      </c>
      <c r="I92" s="13">
        <v>4053</v>
      </c>
      <c r="J92" s="13">
        <v>4211</v>
      </c>
      <c r="K92" s="13">
        <v>4301</v>
      </c>
      <c r="L92" s="13">
        <v>4380</v>
      </c>
      <c r="M92" s="13">
        <v>5496</v>
      </c>
      <c r="N92" s="13">
        <v>4437</v>
      </c>
      <c r="O92" s="5">
        <f t="shared" si="28"/>
        <v>9.6644967451176761E-2</v>
      </c>
      <c r="P92" s="23">
        <f t="shared" si="29"/>
        <v>0.17266696721839375</v>
      </c>
      <c r="Q92" s="3">
        <f t="shared" si="15"/>
        <v>0.18026432540979781</v>
      </c>
      <c r="R92" s="3">
        <f t="shared" si="16"/>
        <v>-2301.8614747599677</v>
      </c>
      <c r="S92" s="26">
        <f t="shared" si="17"/>
        <v>0.13800161934237876</v>
      </c>
      <c r="T92" s="3">
        <f t="shared" si="18"/>
        <v>-0.11300121506682867</v>
      </c>
      <c r="U92" s="41">
        <f t="shared" si="30"/>
        <v>14</v>
      </c>
      <c r="V92" s="41">
        <f t="shared" si="31"/>
        <v>30</v>
      </c>
      <c r="W92" s="3">
        <f t="shared" si="32"/>
        <v>0.46666666666666667</v>
      </c>
      <c r="X92" s="41">
        <f t="shared" ref="X92:X155" si="33">INDEX($AI$3:$AI$86,MATCH($A92,$AD$3:$AD$86,0))</f>
        <v>16.556291390728479</v>
      </c>
      <c r="Y92" s="41">
        <f t="shared" ref="Y92:Y155" si="34">INDEX($AJ$3:$AJ$86,MATCH($A92,$AD$3:$AD$86,0))</f>
        <v>83.443708609271525</v>
      </c>
      <c r="Z92" s="41">
        <f t="shared" ref="Z92:Z155" si="35">INDEX($AK$3:$AK$86,MATCH($A92,$AD$3:$AD$86,0))</f>
        <v>0</v>
      </c>
      <c r="AA92" s="20">
        <v>1</v>
      </c>
      <c r="AB92" s="50">
        <f t="shared" si="19"/>
        <v>6.0714424438310599E-2</v>
      </c>
      <c r="AL92" s="46">
        <v>92</v>
      </c>
      <c r="AM92">
        <v>-0.23936793728233199</v>
      </c>
    </row>
    <row r="93" spans="1:39">
      <c r="A93" s="14">
        <v>36</v>
      </c>
      <c r="B93" s="14">
        <v>127.52318573680699</v>
      </c>
      <c r="C93" s="14">
        <v>37.2703673847708</v>
      </c>
      <c r="D93" s="12">
        <v>44849</v>
      </c>
      <c r="E93" s="7">
        <v>44828</v>
      </c>
      <c r="F93" s="13">
        <v>2198</v>
      </c>
      <c r="G93" s="13">
        <v>2880</v>
      </c>
      <c r="H93" s="13">
        <v>3686</v>
      </c>
      <c r="I93" s="13">
        <v>4071</v>
      </c>
      <c r="J93" s="13">
        <v>4291</v>
      </c>
      <c r="K93" s="13">
        <v>4384</v>
      </c>
      <c r="L93" s="13">
        <v>4502</v>
      </c>
      <c r="M93" s="13">
        <v>5477</v>
      </c>
      <c r="N93" s="13">
        <v>4072</v>
      </c>
      <c r="O93" s="5">
        <f t="shared" si="28"/>
        <v>9.9658036150464091E-2</v>
      </c>
      <c r="P93" s="23">
        <f t="shared" si="29"/>
        <v>0.15526697346025342</v>
      </c>
      <c r="Q93" s="3">
        <f t="shared" si="15"/>
        <v>0.20130254588513916</v>
      </c>
      <c r="R93" s="3">
        <f t="shared" si="16"/>
        <v>-2383.2945170894131</v>
      </c>
      <c r="S93" s="26">
        <f t="shared" si="17"/>
        <v>0.14230423715028084</v>
      </c>
      <c r="T93" s="3">
        <f t="shared" si="18"/>
        <v>-9.7705180879847683E-2</v>
      </c>
      <c r="U93" s="41">
        <f t="shared" si="30"/>
        <v>15</v>
      </c>
      <c r="V93" s="41">
        <f t="shared" si="31"/>
        <v>30</v>
      </c>
      <c r="W93" s="3">
        <f t="shared" si="32"/>
        <v>0.5</v>
      </c>
      <c r="X93" s="41">
        <f t="shared" si="33"/>
        <v>63.679245283018872</v>
      </c>
      <c r="Y93" s="41">
        <f t="shared" si="34"/>
        <v>32.547169811320757</v>
      </c>
      <c r="Z93" s="41">
        <f t="shared" si="35"/>
        <v>3.7735849056603774</v>
      </c>
      <c r="AA93" s="20">
        <v>0.86</v>
      </c>
      <c r="AB93" s="50">
        <f t="shared" si="19"/>
        <v>-7.145418426814551E-2</v>
      </c>
      <c r="AL93" s="45">
        <v>93</v>
      </c>
      <c r="AM93">
        <v>0.17019139430144403</v>
      </c>
    </row>
    <row r="94" spans="1:39">
      <c r="A94" s="14">
        <v>36</v>
      </c>
      <c r="B94" s="14">
        <v>127.52318573680699</v>
      </c>
      <c r="C94" s="14">
        <v>37.2703673847708</v>
      </c>
      <c r="D94" s="12">
        <v>44849</v>
      </c>
      <c r="E94" s="7">
        <v>44853</v>
      </c>
      <c r="F94" s="13">
        <v>2172</v>
      </c>
      <c r="G94" s="13">
        <v>2819</v>
      </c>
      <c r="H94" s="13">
        <v>3560</v>
      </c>
      <c r="I94" s="13">
        <v>4041</v>
      </c>
      <c r="J94" s="13">
        <v>4240</v>
      </c>
      <c r="K94" s="13">
        <v>4389</v>
      </c>
      <c r="L94" s="13">
        <v>4417</v>
      </c>
      <c r="M94" s="13">
        <v>5187</v>
      </c>
      <c r="N94" s="13">
        <v>4032</v>
      </c>
      <c r="O94" s="5">
        <f t="shared" si="28"/>
        <v>0.10743387238310141</v>
      </c>
      <c r="P94" s="23">
        <f t="shared" si="29"/>
        <v>0.14071465832029212</v>
      </c>
      <c r="Q94" s="3">
        <f t="shared" si="15"/>
        <v>0.22581155143338955</v>
      </c>
      <c r="R94" s="3">
        <f t="shared" si="16"/>
        <v>-2379.461796657677</v>
      </c>
      <c r="S94" s="26">
        <f t="shared" si="17"/>
        <v>0.15340733880644236</v>
      </c>
      <c r="T94" s="3">
        <f t="shared" si="18"/>
        <v>-8.0174927113702624E-2</v>
      </c>
      <c r="U94" s="41">
        <f t="shared" si="30"/>
        <v>15</v>
      </c>
      <c r="V94" s="41">
        <f t="shared" si="31"/>
        <v>30</v>
      </c>
      <c r="W94" s="3">
        <f t="shared" si="32"/>
        <v>0.5</v>
      </c>
      <c r="X94" s="41">
        <f t="shared" si="33"/>
        <v>63.679245283018872</v>
      </c>
      <c r="Y94" s="41">
        <f t="shared" si="34"/>
        <v>32.547169811320757</v>
      </c>
      <c r="Z94" s="41">
        <f t="shared" si="35"/>
        <v>3.7735849056603774</v>
      </c>
      <c r="AA94" s="20">
        <v>0.86</v>
      </c>
      <c r="AB94" s="50">
        <f t="shared" si="19"/>
        <v>-7.145418426814551E-2</v>
      </c>
    </row>
    <row r="95" spans="1:39">
      <c r="A95" s="14">
        <v>36</v>
      </c>
      <c r="B95" s="14">
        <v>127.52318573680699</v>
      </c>
      <c r="C95" s="14">
        <v>37.2703673847708</v>
      </c>
      <c r="D95" s="12">
        <v>44849</v>
      </c>
      <c r="E95" s="7">
        <v>44858</v>
      </c>
      <c r="F95" s="13">
        <v>2951</v>
      </c>
      <c r="G95" s="13">
        <v>3809</v>
      </c>
      <c r="H95" s="13">
        <v>4616</v>
      </c>
      <c r="I95" s="13">
        <v>5203</v>
      </c>
      <c r="J95" s="13">
        <v>5592</v>
      </c>
      <c r="K95" s="13">
        <v>5746</v>
      </c>
      <c r="L95" s="13">
        <v>5862</v>
      </c>
      <c r="M95" s="13">
        <v>6636</v>
      </c>
      <c r="N95" s="13">
        <v>4888</v>
      </c>
      <c r="O95" s="5">
        <f t="shared" si="28"/>
        <v>0.11891582363046382</v>
      </c>
      <c r="P95" s="23">
        <f t="shared" si="29"/>
        <v>0.12155494642412161</v>
      </c>
      <c r="Q95" s="3">
        <f t="shared" si="15"/>
        <v>0.27261191090885223</v>
      </c>
      <c r="R95" s="3">
        <f t="shared" si="16"/>
        <v>-3230.3173296080572</v>
      </c>
      <c r="S95" s="26">
        <f t="shared" si="17"/>
        <v>0.16980486004198339</v>
      </c>
      <c r="T95" s="3">
        <f t="shared" si="18"/>
        <v>-6.1929908785405663E-2</v>
      </c>
      <c r="U95" s="41">
        <f t="shared" si="30"/>
        <v>15</v>
      </c>
      <c r="V95" s="41">
        <f t="shared" si="31"/>
        <v>30</v>
      </c>
      <c r="W95" s="3">
        <f t="shared" si="32"/>
        <v>0.5</v>
      </c>
      <c r="X95" s="41">
        <f t="shared" si="33"/>
        <v>63.679245283018872</v>
      </c>
      <c r="Y95" s="41">
        <f t="shared" si="34"/>
        <v>32.547169811320757</v>
      </c>
      <c r="Z95" s="41">
        <f t="shared" si="35"/>
        <v>3.7735849056603774</v>
      </c>
      <c r="AA95" s="20">
        <v>0.86</v>
      </c>
      <c r="AB95" s="50">
        <f t="shared" si="19"/>
        <v>-7.145418426814551E-2</v>
      </c>
    </row>
    <row r="96" spans="1:39">
      <c r="A96" s="14">
        <v>36</v>
      </c>
      <c r="B96" s="14">
        <v>127.52318573680699</v>
      </c>
      <c r="C96" s="14">
        <v>37.2703673847708</v>
      </c>
      <c r="D96" s="12">
        <v>44849</v>
      </c>
      <c r="E96" s="7">
        <v>44863</v>
      </c>
      <c r="F96" s="13">
        <v>2416</v>
      </c>
      <c r="G96" s="13">
        <v>3162</v>
      </c>
      <c r="H96" s="13">
        <v>3973</v>
      </c>
      <c r="I96" s="13">
        <v>4553</v>
      </c>
      <c r="J96" s="13">
        <v>4699</v>
      </c>
      <c r="K96" s="13">
        <v>4791</v>
      </c>
      <c r="L96" s="13">
        <v>4882</v>
      </c>
      <c r="M96" s="13">
        <v>5886</v>
      </c>
      <c r="N96" s="13">
        <v>4718</v>
      </c>
      <c r="O96" s="5">
        <f t="shared" si="28"/>
        <v>0.10265386787125917</v>
      </c>
      <c r="P96" s="23">
        <f t="shared" si="29"/>
        <v>0.14926852013755318</v>
      </c>
      <c r="Q96" s="3">
        <f t="shared" si="15"/>
        <v>0.2143665691915857</v>
      </c>
      <c r="R96" s="3">
        <f t="shared" si="16"/>
        <v>-2602.4973704596832</v>
      </c>
      <c r="S96" s="26">
        <f t="shared" si="17"/>
        <v>0.14658263835469046</v>
      </c>
      <c r="T96" s="3">
        <f t="shared" si="18"/>
        <v>-9.3239227340267461E-2</v>
      </c>
      <c r="U96" s="41">
        <f t="shared" si="30"/>
        <v>15</v>
      </c>
      <c r="V96" s="41">
        <f t="shared" si="31"/>
        <v>30</v>
      </c>
      <c r="W96" s="3">
        <f t="shared" si="32"/>
        <v>0.5</v>
      </c>
      <c r="X96" s="41">
        <f t="shared" si="33"/>
        <v>63.679245283018872</v>
      </c>
      <c r="Y96" s="41">
        <f t="shared" si="34"/>
        <v>32.547169811320757</v>
      </c>
      <c r="Z96" s="41">
        <f t="shared" si="35"/>
        <v>3.7735849056603774</v>
      </c>
      <c r="AA96" s="20">
        <v>0.86</v>
      </c>
      <c r="AB96" s="50">
        <f t="shared" si="19"/>
        <v>-7.145418426814551E-2</v>
      </c>
    </row>
    <row r="97" spans="1:28">
      <c r="A97" s="29">
        <v>37</v>
      </c>
      <c r="B97" s="29">
        <v>127.52117556421101</v>
      </c>
      <c r="C97" s="29">
        <v>37.2691517508608</v>
      </c>
      <c r="D97" s="12">
        <v>44849</v>
      </c>
      <c r="E97" s="7">
        <v>44828</v>
      </c>
      <c r="F97" s="13">
        <v>2564</v>
      </c>
      <c r="G97" s="13">
        <v>3347</v>
      </c>
      <c r="H97" s="13">
        <v>4222</v>
      </c>
      <c r="I97" s="13">
        <v>4645</v>
      </c>
      <c r="J97" s="13">
        <v>4784</v>
      </c>
      <c r="K97" s="13">
        <v>4945</v>
      </c>
      <c r="L97" s="13">
        <v>4911</v>
      </c>
      <c r="M97" s="13">
        <v>6236</v>
      </c>
      <c r="N97" s="13">
        <v>4457</v>
      </c>
      <c r="O97" s="5">
        <f t="shared" si="28"/>
        <v>7.5440709514945803E-2</v>
      </c>
      <c r="P97" s="23">
        <f t="shared" si="29"/>
        <v>0.16634138181007083</v>
      </c>
      <c r="Q97" s="3">
        <f t="shared" si="15"/>
        <v>0.15639186489921919</v>
      </c>
      <c r="R97" s="3">
        <f t="shared" si="16"/>
        <v>-2426.2460204564823</v>
      </c>
      <c r="S97" s="26">
        <f t="shared" si="17"/>
        <v>0.10772428490157254</v>
      </c>
      <c r="T97" s="3">
        <f t="shared" si="18"/>
        <v>-0.11886606261774468</v>
      </c>
      <c r="U97" s="41">
        <f t="shared" si="30"/>
        <v>25</v>
      </c>
      <c r="V97" s="41">
        <f t="shared" si="31"/>
        <v>30</v>
      </c>
      <c r="W97" s="3">
        <f t="shared" si="32"/>
        <v>0.83333333333333337</v>
      </c>
      <c r="X97" s="41">
        <f t="shared" si="33"/>
        <v>66.064981949458485</v>
      </c>
      <c r="Y97" s="41">
        <f t="shared" si="34"/>
        <v>30.324909747292416</v>
      </c>
      <c r="Z97" s="41">
        <f t="shared" si="35"/>
        <v>3.6101083032490973</v>
      </c>
      <c r="AA97" s="20">
        <v>0.85</v>
      </c>
      <c r="AB97" s="50">
        <f t="shared" si="19"/>
        <v>4.8590798015480552E-2</v>
      </c>
    </row>
    <row r="98" spans="1:28">
      <c r="A98" s="29">
        <v>37</v>
      </c>
      <c r="B98" s="29">
        <v>127.52117556421101</v>
      </c>
      <c r="C98" s="29">
        <v>37.2691517508608</v>
      </c>
      <c r="D98" s="12">
        <v>44849</v>
      </c>
      <c r="E98" s="7">
        <v>44853</v>
      </c>
      <c r="F98" s="13">
        <v>2735</v>
      </c>
      <c r="G98" s="13">
        <v>3456</v>
      </c>
      <c r="H98" s="13">
        <v>4111</v>
      </c>
      <c r="I98" s="13">
        <v>4570</v>
      </c>
      <c r="J98" s="13">
        <v>4686</v>
      </c>
      <c r="K98" s="13">
        <v>4826</v>
      </c>
      <c r="L98" s="13">
        <v>4922</v>
      </c>
      <c r="M98" s="13">
        <v>5863</v>
      </c>
      <c r="N98" s="13">
        <v>4605</v>
      </c>
      <c r="O98" s="5">
        <f t="shared" si="28"/>
        <v>8.9781910771615195E-2</v>
      </c>
      <c r="P98" s="23">
        <f t="shared" si="29"/>
        <v>0.13141625545913449</v>
      </c>
      <c r="Q98" s="3">
        <f t="shared" si="15"/>
        <v>0.22337905580344847</v>
      </c>
      <c r="R98" s="3">
        <f t="shared" si="16"/>
        <v>-2540.9810633495454</v>
      </c>
      <c r="S98" s="26">
        <f t="shared" si="17"/>
        <v>0.12820249411408383</v>
      </c>
      <c r="T98" s="3">
        <f t="shared" si="18"/>
        <v>-8.7250811312007417E-2</v>
      </c>
      <c r="U98" s="41">
        <f t="shared" si="30"/>
        <v>25</v>
      </c>
      <c r="V98" s="41">
        <f t="shared" si="31"/>
        <v>30</v>
      </c>
      <c r="W98" s="3">
        <f t="shared" si="32"/>
        <v>0.83333333333333337</v>
      </c>
      <c r="X98" s="41">
        <f t="shared" si="33"/>
        <v>66.064981949458485</v>
      </c>
      <c r="Y98" s="41">
        <f t="shared" si="34"/>
        <v>30.324909747292416</v>
      </c>
      <c r="Z98" s="41">
        <f t="shared" si="35"/>
        <v>3.6101083032490973</v>
      </c>
      <c r="AA98" s="20">
        <v>0.85</v>
      </c>
      <c r="AB98" s="50">
        <f t="shared" si="19"/>
        <v>4.8590798015480552E-2</v>
      </c>
    </row>
    <row r="99" spans="1:28">
      <c r="A99" s="29">
        <v>37</v>
      </c>
      <c r="B99" s="29">
        <v>127.52117556421101</v>
      </c>
      <c r="C99" s="29">
        <v>37.2691517508608</v>
      </c>
      <c r="D99" s="12">
        <v>44849</v>
      </c>
      <c r="E99" s="7">
        <v>44863</v>
      </c>
      <c r="F99" s="13">
        <v>2965</v>
      </c>
      <c r="G99" s="13">
        <v>3716</v>
      </c>
      <c r="H99" s="13">
        <v>4331</v>
      </c>
      <c r="I99" s="13">
        <v>4813</v>
      </c>
      <c r="J99" s="13">
        <v>4877</v>
      </c>
      <c r="K99" s="13">
        <v>5020</v>
      </c>
      <c r="L99" s="13">
        <v>5104</v>
      </c>
      <c r="M99" s="13">
        <v>6288</v>
      </c>
      <c r="N99" s="13">
        <v>5023</v>
      </c>
      <c r="O99" s="5">
        <f t="shared" si="28"/>
        <v>8.1928987811340753E-2</v>
      </c>
      <c r="P99" s="23">
        <f t="shared" si="29"/>
        <v>0.13645119863013699</v>
      </c>
      <c r="Q99" s="3">
        <f t="shared" si="15"/>
        <v>0.21827525837239511</v>
      </c>
      <c r="R99" s="3">
        <f t="shared" si="16"/>
        <v>-2575.4869401805549</v>
      </c>
      <c r="S99" s="26">
        <f t="shared" si="17"/>
        <v>0.11698928760836286</v>
      </c>
      <c r="T99" s="3">
        <f t="shared" si="18"/>
        <v>-0.10393258426966293</v>
      </c>
      <c r="U99" s="41">
        <f t="shared" si="30"/>
        <v>25</v>
      </c>
      <c r="V99" s="41">
        <f t="shared" si="31"/>
        <v>30</v>
      </c>
      <c r="W99" s="3">
        <f t="shared" si="32"/>
        <v>0.83333333333333337</v>
      </c>
      <c r="X99" s="41">
        <f t="shared" si="33"/>
        <v>66.064981949458485</v>
      </c>
      <c r="Y99" s="41">
        <f t="shared" si="34"/>
        <v>30.324909747292416</v>
      </c>
      <c r="Z99" s="41">
        <f t="shared" si="35"/>
        <v>3.6101083032490973</v>
      </c>
      <c r="AA99" s="20">
        <v>0.85</v>
      </c>
      <c r="AB99" s="50">
        <f t="shared" si="19"/>
        <v>4.8590798015480552E-2</v>
      </c>
    </row>
    <row r="100" spans="1:28">
      <c r="A100" s="29">
        <v>38</v>
      </c>
      <c r="B100" s="29">
        <v>127.520322207893</v>
      </c>
      <c r="C100" s="29">
        <v>37.269490448026801</v>
      </c>
      <c r="D100" s="12">
        <v>44849</v>
      </c>
      <c r="E100" s="7">
        <v>44828</v>
      </c>
      <c r="F100" s="13">
        <v>1955</v>
      </c>
      <c r="G100" s="13">
        <v>2645</v>
      </c>
      <c r="H100" s="13">
        <v>3688</v>
      </c>
      <c r="I100" s="13">
        <v>4126</v>
      </c>
      <c r="J100" s="13">
        <v>4233</v>
      </c>
      <c r="K100" s="13">
        <v>4371</v>
      </c>
      <c r="L100" s="13">
        <v>4417</v>
      </c>
      <c r="M100" s="13">
        <v>5532</v>
      </c>
      <c r="N100" s="13">
        <v>4065</v>
      </c>
      <c r="O100" s="5">
        <f t="shared" si="28"/>
        <v>8.9944478716841456E-2</v>
      </c>
      <c r="P100" s="23">
        <f t="shared" si="29"/>
        <v>0.18265777321703439</v>
      </c>
      <c r="Q100" s="3">
        <f t="shared" si="15"/>
        <v>0.1533639079395801</v>
      </c>
      <c r="R100" s="3">
        <f t="shared" si="16"/>
        <v>-2281.2664933807214</v>
      </c>
      <c r="S100" s="26">
        <f t="shared" si="17"/>
        <v>0.12843393340857509</v>
      </c>
      <c r="T100" s="3">
        <f t="shared" si="18"/>
        <v>-0.11207156498140516</v>
      </c>
      <c r="U100" s="41">
        <f t="shared" si="30"/>
        <v>17</v>
      </c>
      <c r="V100" s="41">
        <f t="shared" si="31"/>
        <v>30</v>
      </c>
      <c r="W100" s="3">
        <f t="shared" si="32"/>
        <v>0.56666666666666665</v>
      </c>
      <c r="X100" s="41">
        <f t="shared" si="33"/>
        <v>45.217391304347828</v>
      </c>
      <c r="Y100" s="41">
        <f t="shared" si="34"/>
        <v>54.782608695652179</v>
      </c>
      <c r="Z100" s="41">
        <f t="shared" si="35"/>
        <v>0</v>
      </c>
      <c r="AA100" s="20">
        <v>1.08</v>
      </c>
      <c r="AB100" s="50">
        <f t="shared" si="19"/>
        <v>0.15114042160632213</v>
      </c>
    </row>
    <row r="101" spans="1:28">
      <c r="A101" s="29">
        <v>38</v>
      </c>
      <c r="B101" s="29">
        <v>127.520322207893</v>
      </c>
      <c r="C101" s="29">
        <v>37.269490448026801</v>
      </c>
      <c r="D101" s="12">
        <v>44849</v>
      </c>
      <c r="E101" s="7">
        <v>44853</v>
      </c>
      <c r="F101" s="13">
        <v>2119</v>
      </c>
      <c r="G101" s="13">
        <v>2829</v>
      </c>
      <c r="H101" s="13">
        <v>3799</v>
      </c>
      <c r="I101" s="13">
        <v>4260</v>
      </c>
      <c r="J101" s="13">
        <v>4440</v>
      </c>
      <c r="K101" s="13">
        <v>4565</v>
      </c>
      <c r="L101" s="13">
        <v>4580</v>
      </c>
      <c r="M101" s="13">
        <v>5555</v>
      </c>
      <c r="N101" s="13">
        <v>4323</v>
      </c>
      <c r="O101" s="5">
        <f t="shared" si="28"/>
        <v>9.3209213509965388E-2</v>
      </c>
      <c r="P101" s="23">
        <f t="shared" si="29"/>
        <v>0.1653896467949916</v>
      </c>
      <c r="Q101" s="3">
        <f t="shared" si="15"/>
        <v>0.17004136729806224</v>
      </c>
      <c r="R101" s="3">
        <f t="shared" si="16"/>
        <v>-2386.1101644387654</v>
      </c>
      <c r="S101" s="26">
        <f t="shared" si="17"/>
        <v>0.13309595833987714</v>
      </c>
      <c r="T101" s="3">
        <f t="shared" si="18"/>
        <v>-9.6201282683769124E-2</v>
      </c>
      <c r="U101" s="41">
        <f t="shared" si="30"/>
        <v>17</v>
      </c>
      <c r="V101" s="41">
        <f t="shared" si="31"/>
        <v>30</v>
      </c>
      <c r="W101" s="3">
        <f t="shared" si="32"/>
        <v>0.56666666666666665</v>
      </c>
      <c r="X101" s="41">
        <f t="shared" si="33"/>
        <v>45.217391304347828</v>
      </c>
      <c r="Y101" s="41">
        <f t="shared" si="34"/>
        <v>54.782608695652179</v>
      </c>
      <c r="Z101" s="41">
        <f t="shared" si="35"/>
        <v>0</v>
      </c>
      <c r="AA101" s="20">
        <v>1.08</v>
      </c>
      <c r="AB101" s="50">
        <f t="shared" si="19"/>
        <v>0.15114042160632213</v>
      </c>
    </row>
    <row r="102" spans="1:28">
      <c r="A102" s="29">
        <v>38</v>
      </c>
      <c r="B102" s="29">
        <v>127.520322207893</v>
      </c>
      <c r="C102" s="29">
        <v>37.269490448026801</v>
      </c>
      <c r="D102" s="12">
        <v>44849</v>
      </c>
      <c r="E102" s="7">
        <v>44863</v>
      </c>
      <c r="F102" s="13">
        <v>2265</v>
      </c>
      <c r="G102" s="13">
        <v>2978</v>
      </c>
      <c r="H102" s="13">
        <v>3906</v>
      </c>
      <c r="I102" s="13">
        <v>4351</v>
      </c>
      <c r="J102" s="13">
        <v>4542</v>
      </c>
      <c r="K102" s="13">
        <v>4693</v>
      </c>
      <c r="L102" s="13">
        <v>4673</v>
      </c>
      <c r="M102" s="13">
        <v>5890</v>
      </c>
      <c r="N102" s="13">
        <v>4666</v>
      </c>
      <c r="O102" s="5">
        <f t="shared" si="28"/>
        <v>8.940435948245716E-2</v>
      </c>
      <c r="P102" s="23">
        <f t="shared" si="29"/>
        <v>0.17079000836620056</v>
      </c>
      <c r="Q102" s="3">
        <f t="shared" si="15"/>
        <v>0.17239829175095528</v>
      </c>
      <c r="R102" s="3">
        <f t="shared" si="16"/>
        <v>-2409.927963676143</v>
      </c>
      <c r="S102" s="26">
        <f t="shared" si="17"/>
        <v>0.12766305632496711</v>
      </c>
      <c r="T102" s="3">
        <f t="shared" si="18"/>
        <v>-0.11521348101865</v>
      </c>
      <c r="U102" s="41">
        <f t="shared" si="30"/>
        <v>17</v>
      </c>
      <c r="V102" s="41">
        <f t="shared" si="31"/>
        <v>30</v>
      </c>
      <c r="W102" s="3">
        <f t="shared" si="32"/>
        <v>0.56666666666666665</v>
      </c>
      <c r="X102" s="41">
        <f t="shared" si="33"/>
        <v>45.217391304347828</v>
      </c>
      <c r="Y102" s="41">
        <f t="shared" si="34"/>
        <v>54.782608695652179</v>
      </c>
      <c r="Z102" s="41">
        <f t="shared" si="35"/>
        <v>0</v>
      </c>
      <c r="AA102" s="20">
        <v>1.08</v>
      </c>
      <c r="AB102" s="50">
        <f t="shared" si="19"/>
        <v>0.15114042160632213</v>
      </c>
    </row>
    <row r="103" spans="1:28">
      <c r="A103" s="29">
        <v>39</v>
      </c>
      <c r="B103" s="29">
        <v>127.51941827237501</v>
      </c>
      <c r="C103" s="29">
        <v>37.2728454480268</v>
      </c>
      <c r="D103" s="12">
        <v>44849</v>
      </c>
      <c r="E103" s="7">
        <v>44828</v>
      </c>
      <c r="F103" s="13">
        <v>2286</v>
      </c>
      <c r="G103" s="13">
        <v>2980</v>
      </c>
      <c r="H103" s="13">
        <v>3665</v>
      </c>
      <c r="I103" s="13">
        <v>4194</v>
      </c>
      <c r="J103" s="13">
        <v>4672</v>
      </c>
      <c r="K103" s="13">
        <v>4897</v>
      </c>
      <c r="L103" s="13">
        <v>4922</v>
      </c>
      <c r="M103" s="13">
        <v>5611</v>
      </c>
      <c r="N103" s="13">
        <v>4216</v>
      </c>
      <c r="O103" s="5">
        <f t="shared" si="28"/>
        <v>0.14638406894142308</v>
      </c>
      <c r="P103" s="23">
        <f t="shared" si="29"/>
        <v>0.12545498665372481</v>
      </c>
      <c r="Q103" s="3">
        <f t="shared" si="15"/>
        <v>0.32171375921375922</v>
      </c>
      <c r="R103" s="3">
        <f t="shared" si="16"/>
        <v>-2830.1586669105031</v>
      </c>
      <c r="S103" s="26">
        <f t="shared" si="17"/>
        <v>0.20902603200865263</v>
      </c>
      <c r="T103" s="3">
        <f t="shared" si="18"/>
        <v>-6.5413462451343399E-2</v>
      </c>
      <c r="U103" s="41">
        <f t="shared" si="30"/>
        <v>17</v>
      </c>
      <c r="V103" s="41">
        <f t="shared" si="31"/>
        <v>30</v>
      </c>
      <c r="W103" s="3">
        <f t="shared" si="32"/>
        <v>0.56666666666666665</v>
      </c>
      <c r="X103" s="41">
        <f t="shared" si="33"/>
        <v>67.672413793103445</v>
      </c>
      <c r="Y103" s="41">
        <f t="shared" si="34"/>
        <v>32.327586206896555</v>
      </c>
      <c r="Z103" s="41">
        <f t="shared" si="35"/>
        <v>0</v>
      </c>
      <c r="AA103" s="20">
        <v>0.88</v>
      </c>
      <c r="AB103" s="50">
        <f t="shared" si="19"/>
        <v>3.9133731260774213E-2</v>
      </c>
    </row>
    <row r="104" spans="1:28">
      <c r="A104" s="29">
        <v>39</v>
      </c>
      <c r="B104" s="29">
        <v>127.51941827237501</v>
      </c>
      <c r="C104" s="29">
        <v>37.2728454480268</v>
      </c>
      <c r="D104" s="12">
        <v>44849</v>
      </c>
      <c r="E104" s="7">
        <v>44853</v>
      </c>
      <c r="F104" s="13">
        <v>2335</v>
      </c>
      <c r="G104" s="13">
        <v>3010</v>
      </c>
      <c r="H104" s="13">
        <v>3657</v>
      </c>
      <c r="I104" s="13">
        <v>4076</v>
      </c>
      <c r="J104" s="13">
        <v>4410</v>
      </c>
      <c r="K104" s="13">
        <v>4576</v>
      </c>
      <c r="L104" s="13">
        <v>4657</v>
      </c>
      <c r="M104" s="13">
        <v>5427</v>
      </c>
      <c r="N104" s="13">
        <v>4258</v>
      </c>
      <c r="O104" s="5">
        <f t="shared" si="28"/>
        <v>0.12027904738994467</v>
      </c>
      <c r="P104" s="23">
        <f t="shared" si="29"/>
        <v>0.1301318736003981</v>
      </c>
      <c r="Q104" s="3">
        <f t="shared" si="15"/>
        <v>0.27510316368638238</v>
      </c>
      <c r="R104" s="3">
        <f t="shared" si="16"/>
        <v>-2572.5913694600345</v>
      </c>
      <c r="S104" s="26">
        <f t="shared" si="17"/>
        <v>0.17174963809897686</v>
      </c>
      <c r="T104" s="3">
        <f t="shared" si="18"/>
        <v>-7.6358587861959537E-2</v>
      </c>
      <c r="U104" s="41">
        <f t="shared" si="30"/>
        <v>17</v>
      </c>
      <c r="V104" s="41">
        <f t="shared" si="31"/>
        <v>30</v>
      </c>
      <c r="W104" s="3">
        <f t="shared" si="32"/>
        <v>0.56666666666666665</v>
      </c>
      <c r="X104" s="41">
        <f t="shared" si="33"/>
        <v>67.672413793103445</v>
      </c>
      <c r="Y104" s="41">
        <f t="shared" si="34"/>
        <v>32.327586206896555</v>
      </c>
      <c r="Z104" s="41">
        <f t="shared" si="35"/>
        <v>0</v>
      </c>
      <c r="AA104" s="20">
        <v>0.88</v>
      </c>
      <c r="AB104" s="50">
        <f t="shared" si="19"/>
        <v>3.9133731260774213E-2</v>
      </c>
    </row>
    <row r="105" spans="1:28">
      <c r="A105" s="29">
        <v>39</v>
      </c>
      <c r="B105" s="29">
        <v>127.51941827237501</v>
      </c>
      <c r="C105" s="29">
        <v>37.2728454480268</v>
      </c>
      <c r="D105" s="12">
        <v>44849</v>
      </c>
      <c r="E105" s="7">
        <v>44863</v>
      </c>
      <c r="F105" s="13">
        <v>2459</v>
      </c>
      <c r="G105" s="13">
        <v>3120</v>
      </c>
      <c r="H105" s="13">
        <v>3781</v>
      </c>
      <c r="I105" s="13">
        <v>4336</v>
      </c>
      <c r="J105" s="13">
        <v>4531</v>
      </c>
      <c r="K105" s="13">
        <v>4706</v>
      </c>
      <c r="L105" s="13">
        <v>4810</v>
      </c>
      <c r="M105" s="13">
        <v>5708</v>
      </c>
      <c r="N105" s="13">
        <v>4537</v>
      </c>
      <c r="O105" s="5">
        <f t="shared" si="28"/>
        <v>0.11977651030147829</v>
      </c>
      <c r="P105" s="23">
        <f t="shared" si="29"/>
        <v>0.13247404224847834</v>
      </c>
      <c r="Q105" s="3">
        <f t="shared" si="15"/>
        <v>0.28411287205257052</v>
      </c>
      <c r="R105" s="3">
        <f t="shared" si="16"/>
        <v>-2654.7120246884347</v>
      </c>
      <c r="S105" s="26">
        <f t="shared" si="17"/>
        <v>0.171032335951602</v>
      </c>
      <c r="T105" s="3">
        <f t="shared" si="18"/>
        <v>-8.537744818406541E-2</v>
      </c>
      <c r="U105" s="41">
        <f t="shared" si="30"/>
        <v>17</v>
      </c>
      <c r="V105" s="41">
        <f t="shared" si="31"/>
        <v>30</v>
      </c>
      <c r="W105" s="3">
        <f t="shared" si="32"/>
        <v>0.56666666666666665</v>
      </c>
      <c r="X105" s="41">
        <f t="shared" si="33"/>
        <v>67.672413793103445</v>
      </c>
      <c r="Y105" s="41">
        <f t="shared" si="34"/>
        <v>32.327586206896555</v>
      </c>
      <c r="Z105" s="41">
        <f t="shared" si="35"/>
        <v>0</v>
      </c>
      <c r="AA105" s="20">
        <v>0.88</v>
      </c>
      <c r="AB105" s="50">
        <f t="shared" si="19"/>
        <v>3.9133731260774213E-2</v>
      </c>
    </row>
    <row r="106" spans="1:28">
      <c r="A106" s="29">
        <v>40</v>
      </c>
      <c r="B106" s="29">
        <v>127.518856947587</v>
      </c>
      <c r="C106" s="29">
        <v>37.273386113560399</v>
      </c>
      <c r="D106" s="12">
        <v>44849</v>
      </c>
      <c r="E106" s="7">
        <v>44828</v>
      </c>
      <c r="F106" s="13">
        <v>2848</v>
      </c>
      <c r="G106" s="13">
        <v>3645</v>
      </c>
      <c r="H106" s="13">
        <v>4430</v>
      </c>
      <c r="I106" s="13">
        <v>4922</v>
      </c>
      <c r="J106" s="13">
        <v>5066</v>
      </c>
      <c r="K106" s="13">
        <v>5192</v>
      </c>
      <c r="L106" s="13">
        <v>5266</v>
      </c>
      <c r="M106" s="13">
        <v>6532</v>
      </c>
      <c r="N106" s="13">
        <v>4584</v>
      </c>
      <c r="O106" s="5">
        <f t="shared" si="28"/>
        <v>8.6221122112211224E-2</v>
      </c>
      <c r="P106" s="23">
        <f t="shared" si="29"/>
        <v>0.14929754665548334</v>
      </c>
      <c r="Q106" s="3">
        <f t="shared" si="15"/>
        <v>0.19929436445122534</v>
      </c>
      <c r="R106" s="3">
        <f t="shared" si="16"/>
        <v>-2691.5199558069785</v>
      </c>
      <c r="S106" s="26">
        <f t="shared" si="17"/>
        <v>0.12311832769758099</v>
      </c>
      <c r="T106" s="3">
        <f t="shared" si="18"/>
        <v>-0.10730632310561113</v>
      </c>
      <c r="U106" s="41">
        <f t="shared" si="30"/>
        <v>18</v>
      </c>
      <c r="V106" s="41">
        <f t="shared" si="31"/>
        <v>30</v>
      </c>
      <c r="W106" s="3">
        <f t="shared" si="32"/>
        <v>0.6</v>
      </c>
      <c r="X106" s="41">
        <f t="shared" si="33"/>
        <v>63.837638376383765</v>
      </c>
      <c r="Y106" s="41">
        <f t="shared" si="34"/>
        <v>36.162361623616235</v>
      </c>
      <c r="Z106" s="41">
        <f t="shared" si="35"/>
        <v>0</v>
      </c>
      <c r="AA106" s="20">
        <v>0.69</v>
      </c>
      <c r="AB106" s="50">
        <f t="shared" si="19"/>
        <v>0.15673329929313595</v>
      </c>
    </row>
    <row r="107" spans="1:28">
      <c r="A107" s="29">
        <v>40</v>
      </c>
      <c r="B107" s="29">
        <v>127.518856947587</v>
      </c>
      <c r="C107" s="29">
        <v>37.273386113560399</v>
      </c>
      <c r="D107" s="12">
        <v>44849</v>
      </c>
      <c r="E107" s="7">
        <v>44853</v>
      </c>
      <c r="F107" s="13">
        <v>2383</v>
      </c>
      <c r="G107" s="13">
        <v>2999</v>
      </c>
      <c r="H107" s="13">
        <v>3457</v>
      </c>
      <c r="I107" s="13">
        <v>3988</v>
      </c>
      <c r="J107" s="13">
        <v>4276</v>
      </c>
      <c r="K107" s="13">
        <v>4430</v>
      </c>
      <c r="L107" s="13">
        <v>4500</v>
      </c>
      <c r="M107" s="13">
        <v>5067</v>
      </c>
      <c r="N107" s="13">
        <v>3719</v>
      </c>
      <c r="O107" s="5">
        <f t="shared" si="28"/>
        <v>0.13107955259519918</v>
      </c>
      <c r="P107" s="23">
        <f t="shared" si="29"/>
        <v>0.10651002790939183</v>
      </c>
      <c r="Q107" s="3">
        <f t="shared" si="15"/>
        <v>0.35377518485855775</v>
      </c>
      <c r="R107" s="3">
        <f t="shared" si="16"/>
        <v>-2531.3771294174171</v>
      </c>
      <c r="S107" s="26">
        <f t="shared" si="17"/>
        <v>0.18717153331453326</v>
      </c>
      <c r="T107" s="3">
        <f t="shared" si="18"/>
        <v>-5.9266227657572904E-2</v>
      </c>
      <c r="U107" s="41">
        <f t="shared" si="30"/>
        <v>18</v>
      </c>
      <c r="V107" s="41">
        <f t="shared" si="31"/>
        <v>30</v>
      </c>
      <c r="W107" s="3">
        <f t="shared" si="32"/>
        <v>0.6</v>
      </c>
      <c r="X107" s="41">
        <f t="shared" si="33"/>
        <v>63.837638376383765</v>
      </c>
      <c r="Y107" s="41">
        <f t="shared" si="34"/>
        <v>36.162361623616235</v>
      </c>
      <c r="Z107" s="41">
        <f t="shared" si="35"/>
        <v>0</v>
      </c>
      <c r="AA107" s="20">
        <v>0.69</v>
      </c>
      <c r="AB107" s="50">
        <f t="shared" si="19"/>
        <v>0.15673329929313595</v>
      </c>
    </row>
    <row r="108" spans="1:28">
      <c r="A108" s="29">
        <v>40</v>
      </c>
      <c r="B108" s="29">
        <v>127.518856947587</v>
      </c>
      <c r="C108" s="29">
        <v>37.273386113560399</v>
      </c>
      <c r="D108" s="12">
        <v>44849</v>
      </c>
      <c r="E108" s="7">
        <v>44863</v>
      </c>
      <c r="F108" s="13">
        <v>2524</v>
      </c>
      <c r="G108" s="13">
        <v>3214</v>
      </c>
      <c r="H108" s="13">
        <v>3587</v>
      </c>
      <c r="I108" s="13">
        <v>4142</v>
      </c>
      <c r="J108" s="13">
        <v>4464</v>
      </c>
      <c r="K108" s="13">
        <v>4572</v>
      </c>
      <c r="L108" s="13">
        <v>4634</v>
      </c>
      <c r="M108" s="13">
        <v>5420</v>
      </c>
      <c r="N108" s="13">
        <v>4072</v>
      </c>
      <c r="O108" s="5">
        <f t="shared" si="28"/>
        <v>0.12735676924948303</v>
      </c>
      <c r="P108" s="23">
        <f t="shared" si="29"/>
        <v>0.11438292607485308</v>
      </c>
      <c r="Q108" s="3">
        <f t="shared" si="15"/>
        <v>0.36218347862183475</v>
      </c>
      <c r="R108" s="3">
        <f t="shared" si="16"/>
        <v>-2591.2202688400325</v>
      </c>
      <c r="S108" s="26">
        <f t="shared" si="17"/>
        <v>0.18185599873890521</v>
      </c>
      <c r="T108" s="3">
        <f t="shared" si="18"/>
        <v>-7.817783966580466E-2</v>
      </c>
      <c r="U108" s="41">
        <f t="shared" si="30"/>
        <v>18</v>
      </c>
      <c r="V108" s="41">
        <f t="shared" si="31"/>
        <v>30</v>
      </c>
      <c r="W108" s="3">
        <f t="shared" si="32"/>
        <v>0.6</v>
      </c>
      <c r="X108" s="41">
        <f t="shared" si="33"/>
        <v>63.837638376383765</v>
      </c>
      <c r="Y108" s="41">
        <f t="shared" si="34"/>
        <v>36.162361623616235</v>
      </c>
      <c r="Z108" s="41">
        <f t="shared" si="35"/>
        <v>0</v>
      </c>
      <c r="AA108" s="20">
        <v>0.69</v>
      </c>
      <c r="AB108" s="50">
        <f t="shared" si="19"/>
        <v>0.15673329929313595</v>
      </c>
    </row>
    <row r="109" spans="1:28">
      <c r="A109" s="29">
        <v>41</v>
      </c>
      <c r="B109" s="29">
        <v>127.51847889517499</v>
      </c>
      <c r="C109" s="29">
        <v>37.2739530262062</v>
      </c>
      <c r="D109" s="12">
        <v>44849</v>
      </c>
      <c r="E109" s="7">
        <v>44828</v>
      </c>
      <c r="F109" s="13">
        <v>2298</v>
      </c>
      <c r="G109" s="13">
        <v>2987</v>
      </c>
      <c r="H109" s="13">
        <v>3815</v>
      </c>
      <c r="I109" s="13">
        <v>4252</v>
      </c>
      <c r="J109" s="13">
        <v>4447</v>
      </c>
      <c r="K109" s="13">
        <v>4627</v>
      </c>
      <c r="L109" s="13">
        <v>4588</v>
      </c>
      <c r="M109" s="13">
        <v>5702</v>
      </c>
      <c r="N109" s="13">
        <v>4152</v>
      </c>
      <c r="O109" s="5">
        <f t="shared" si="28"/>
        <v>9.1990955611091274E-2</v>
      </c>
      <c r="P109" s="23">
        <f t="shared" si="29"/>
        <v>0.16039748826434189</v>
      </c>
      <c r="Q109" s="3">
        <f t="shared" si="15"/>
        <v>0.18864701288559158</v>
      </c>
      <c r="R109" s="3">
        <f t="shared" si="16"/>
        <v>-2382.6551903129844</v>
      </c>
      <c r="S109" s="26">
        <f t="shared" si="17"/>
        <v>0.13135639408108213</v>
      </c>
      <c r="T109" s="3">
        <f t="shared" si="18"/>
        <v>-0.10826044703595725</v>
      </c>
      <c r="U109" s="41">
        <f t="shared" si="30"/>
        <v>19</v>
      </c>
      <c r="V109" s="41">
        <f t="shared" si="31"/>
        <v>30</v>
      </c>
      <c r="W109" s="3">
        <f t="shared" si="32"/>
        <v>0.6333333333333333</v>
      </c>
      <c r="X109" s="41">
        <f t="shared" si="33"/>
        <v>55.033557046979865</v>
      </c>
      <c r="Y109" s="41">
        <f t="shared" si="34"/>
        <v>44.966442953020135</v>
      </c>
      <c r="Z109" s="41">
        <f t="shared" si="35"/>
        <v>0</v>
      </c>
      <c r="AA109" s="20">
        <v>0.61</v>
      </c>
      <c r="AB109" s="50">
        <f t="shared" si="19"/>
        <v>-0.28611376426533669</v>
      </c>
    </row>
    <row r="110" spans="1:28">
      <c r="A110" s="29">
        <v>41</v>
      </c>
      <c r="B110" s="29">
        <v>127.51847889517499</v>
      </c>
      <c r="C110" s="29">
        <v>37.2739530262062</v>
      </c>
      <c r="D110" s="12">
        <v>44849</v>
      </c>
      <c r="E110" s="7">
        <v>44853</v>
      </c>
      <c r="F110" s="13">
        <v>2350</v>
      </c>
      <c r="G110" s="13">
        <v>2989</v>
      </c>
      <c r="H110" s="13">
        <v>3712</v>
      </c>
      <c r="I110" s="13">
        <v>4172</v>
      </c>
      <c r="J110" s="13">
        <v>4449</v>
      </c>
      <c r="K110" s="13">
        <v>4486</v>
      </c>
      <c r="L110" s="13">
        <v>4638</v>
      </c>
      <c r="M110" s="13">
        <v>5377</v>
      </c>
      <c r="N110" s="13">
        <v>4157</v>
      </c>
      <c r="O110" s="5">
        <f t="shared" si="28"/>
        <v>0.11089820359281437</v>
      </c>
      <c r="P110" s="23">
        <f t="shared" si="29"/>
        <v>0.1306835852460036</v>
      </c>
      <c r="Q110" s="3">
        <f t="shared" si="15"/>
        <v>0.24930002153779884</v>
      </c>
      <c r="R110" s="3">
        <f t="shared" si="16"/>
        <v>-2516.5808940861389</v>
      </c>
      <c r="S110" s="26">
        <f t="shared" si="17"/>
        <v>0.15835451787620947</v>
      </c>
      <c r="T110" s="3">
        <f t="shared" si="18"/>
        <v>-7.378931602596106E-2</v>
      </c>
      <c r="U110" s="41">
        <f t="shared" si="30"/>
        <v>19</v>
      </c>
      <c r="V110" s="41">
        <f t="shared" si="31"/>
        <v>30</v>
      </c>
      <c r="W110" s="3">
        <f t="shared" si="32"/>
        <v>0.6333333333333333</v>
      </c>
      <c r="X110" s="41">
        <f t="shared" si="33"/>
        <v>55.033557046979865</v>
      </c>
      <c r="Y110" s="41">
        <f t="shared" si="34"/>
        <v>44.966442953020135</v>
      </c>
      <c r="Z110" s="41">
        <f t="shared" si="35"/>
        <v>0</v>
      </c>
      <c r="AA110" s="20">
        <v>0.61</v>
      </c>
      <c r="AB110" s="50">
        <f t="shared" si="19"/>
        <v>-0.28611376426533669</v>
      </c>
    </row>
    <row r="111" spans="1:28">
      <c r="A111" s="29">
        <v>41</v>
      </c>
      <c r="B111" s="29">
        <v>127.51847889517499</v>
      </c>
      <c r="C111" s="29">
        <v>37.2739530262062</v>
      </c>
      <c r="D111" s="12">
        <v>44849</v>
      </c>
      <c r="E111" s="7">
        <v>44863</v>
      </c>
      <c r="F111" s="13">
        <v>2558</v>
      </c>
      <c r="G111" s="13">
        <v>3227</v>
      </c>
      <c r="H111" s="13">
        <v>3945</v>
      </c>
      <c r="I111" s="13">
        <v>4429</v>
      </c>
      <c r="J111" s="13">
        <v>4565</v>
      </c>
      <c r="K111" s="13">
        <v>4721</v>
      </c>
      <c r="L111" s="13">
        <v>4779</v>
      </c>
      <c r="M111" s="13">
        <v>5801</v>
      </c>
      <c r="N111" s="13">
        <v>4487</v>
      </c>
      <c r="O111" s="5">
        <f t="shared" si="28"/>
        <v>9.5598349381017883E-2</v>
      </c>
      <c r="P111" s="23">
        <f t="shared" si="29"/>
        <v>0.14101738570508693</v>
      </c>
      <c r="Q111" s="3">
        <f t="shared" si="15"/>
        <v>0.22504047490555856</v>
      </c>
      <c r="R111" s="3">
        <f t="shared" si="16"/>
        <v>-2505.0322947537875</v>
      </c>
      <c r="S111" s="26">
        <f t="shared" si="17"/>
        <v>0.1365077458373202</v>
      </c>
      <c r="T111" s="3">
        <f t="shared" si="18"/>
        <v>-9.6597353497164459E-2</v>
      </c>
      <c r="U111" s="41">
        <f t="shared" si="30"/>
        <v>19</v>
      </c>
      <c r="V111" s="41">
        <f t="shared" si="31"/>
        <v>30</v>
      </c>
      <c r="W111" s="3">
        <f t="shared" si="32"/>
        <v>0.6333333333333333</v>
      </c>
      <c r="X111" s="41">
        <f t="shared" si="33"/>
        <v>55.033557046979865</v>
      </c>
      <c r="Y111" s="41">
        <f t="shared" si="34"/>
        <v>44.966442953020135</v>
      </c>
      <c r="Z111" s="41">
        <f t="shared" si="35"/>
        <v>0</v>
      </c>
      <c r="AA111" s="20">
        <v>0.61</v>
      </c>
      <c r="AB111" s="50">
        <f t="shared" si="19"/>
        <v>-0.28611376426533669</v>
      </c>
    </row>
    <row r="112" spans="1:28">
      <c r="A112" s="29">
        <v>42</v>
      </c>
      <c r="B112" s="29">
        <v>127.52203813444601</v>
      </c>
      <c r="C112" s="29">
        <v>37.269773948458798</v>
      </c>
      <c r="D112" s="12">
        <v>44849</v>
      </c>
      <c r="E112" s="7">
        <v>44828</v>
      </c>
      <c r="F112" s="13">
        <v>2039</v>
      </c>
      <c r="G112" s="13">
        <v>2760</v>
      </c>
      <c r="H112" s="13">
        <v>3795</v>
      </c>
      <c r="I112" s="13">
        <v>4265</v>
      </c>
      <c r="J112" s="13">
        <v>4406</v>
      </c>
      <c r="K112" s="13">
        <v>4561</v>
      </c>
      <c r="L112" s="13">
        <v>4592</v>
      </c>
      <c r="M112" s="13">
        <v>5783</v>
      </c>
      <c r="N112" s="13">
        <v>4300</v>
      </c>
      <c r="O112" s="5">
        <f t="shared" si="28"/>
        <v>9.502801955407178E-2</v>
      </c>
      <c r="P112" s="23">
        <f t="shared" si="29"/>
        <v>0.18181257326176814</v>
      </c>
      <c r="Q112" s="3">
        <f t="shared" si="15"/>
        <v>0.16507186943374344</v>
      </c>
      <c r="R112" s="3">
        <f t="shared" si="16"/>
        <v>-2403.54639222991</v>
      </c>
      <c r="S112" s="26">
        <f t="shared" si="17"/>
        <v>0.13569308732068996</v>
      </c>
      <c r="T112" s="3">
        <f t="shared" si="18"/>
        <v>-0.11479518072289156</v>
      </c>
      <c r="U112" s="41">
        <f t="shared" si="30"/>
        <v>18</v>
      </c>
      <c r="V112" s="41">
        <f t="shared" si="31"/>
        <v>30</v>
      </c>
      <c r="W112" s="3">
        <f t="shared" si="32"/>
        <v>0.6</v>
      </c>
      <c r="X112" s="41">
        <f t="shared" si="33"/>
        <v>66.666666666666671</v>
      </c>
      <c r="Y112" s="41">
        <f t="shared" si="34"/>
        <v>32.302405498281786</v>
      </c>
      <c r="Z112" s="41">
        <f t="shared" si="35"/>
        <v>1.0309278350515465</v>
      </c>
      <c r="AA112" s="20">
        <v>1.04</v>
      </c>
      <c r="AB112" s="50">
        <f t="shared" si="19"/>
        <v>-5.9006083253831942E-2</v>
      </c>
    </row>
    <row r="113" spans="1:28">
      <c r="A113" s="14">
        <v>42</v>
      </c>
      <c r="B113" s="14">
        <v>127.52203813444601</v>
      </c>
      <c r="C113" s="14">
        <v>37.269773948458798</v>
      </c>
      <c r="D113" s="12">
        <v>44849</v>
      </c>
      <c r="E113" s="7">
        <v>44853</v>
      </c>
      <c r="F113" s="13">
        <v>2184</v>
      </c>
      <c r="G113" s="13">
        <v>2933</v>
      </c>
      <c r="H113" s="13">
        <v>3834</v>
      </c>
      <c r="I113" s="13">
        <v>4296</v>
      </c>
      <c r="J113" s="13">
        <v>4478</v>
      </c>
      <c r="K113" s="13">
        <v>4640</v>
      </c>
      <c r="L113" s="13">
        <v>4640</v>
      </c>
      <c r="M113" s="13">
        <v>5546</v>
      </c>
      <c r="N113" s="13">
        <v>4384</v>
      </c>
      <c r="O113" s="5">
        <f t="shared" si="28"/>
        <v>9.5114467783809303E-2</v>
      </c>
      <c r="P113" s="23">
        <f t="shared" si="29"/>
        <v>0.15773882991853863</v>
      </c>
      <c r="Q113" s="3">
        <f t="shared" si="15"/>
        <v>0.17887261429205503</v>
      </c>
      <c r="R113" s="3">
        <f t="shared" si="16"/>
        <v>-2429.2037742001403</v>
      </c>
      <c r="S113" s="26">
        <f t="shared" si="17"/>
        <v>0.13581660024723793</v>
      </c>
      <c r="T113" s="3">
        <f t="shared" si="18"/>
        <v>-8.8945611623797369E-2</v>
      </c>
      <c r="U113" s="41">
        <f t="shared" si="30"/>
        <v>18</v>
      </c>
      <c r="V113" s="41">
        <f t="shared" si="31"/>
        <v>30</v>
      </c>
      <c r="W113" s="3">
        <f t="shared" si="32"/>
        <v>0.6</v>
      </c>
      <c r="X113" s="41">
        <f t="shared" si="33"/>
        <v>66.666666666666671</v>
      </c>
      <c r="Y113" s="41">
        <f t="shared" si="34"/>
        <v>32.302405498281786</v>
      </c>
      <c r="Z113" s="41">
        <f t="shared" si="35"/>
        <v>1.0309278350515465</v>
      </c>
      <c r="AA113" s="20">
        <v>1.04</v>
      </c>
      <c r="AB113" s="50">
        <f t="shared" si="19"/>
        <v>-5.9006083253831942E-2</v>
      </c>
    </row>
    <row r="114" spans="1:28">
      <c r="A114" s="14">
        <v>42</v>
      </c>
      <c r="B114" s="14">
        <v>127.52203813444601</v>
      </c>
      <c r="C114" s="14">
        <v>37.269773948458798</v>
      </c>
      <c r="D114" s="12">
        <v>44849</v>
      </c>
      <c r="E114" s="7">
        <v>44863</v>
      </c>
      <c r="F114" s="13">
        <v>2345</v>
      </c>
      <c r="G114" s="13">
        <v>3166</v>
      </c>
      <c r="H114" s="13">
        <v>3965</v>
      </c>
      <c r="I114" s="13">
        <v>4487</v>
      </c>
      <c r="J114" s="13">
        <v>4575</v>
      </c>
      <c r="K114" s="13">
        <v>4840</v>
      </c>
      <c r="L114" s="13">
        <v>4741</v>
      </c>
      <c r="M114" s="13">
        <v>5903</v>
      </c>
      <c r="N114" s="13">
        <v>4763</v>
      </c>
      <c r="O114" s="5">
        <f t="shared" si="28"/>
        <v>8.9133930622559157E-2</v>
      </c>
      <c r="P114" s="23">
        <f t="shared" si="29"/>
        <v>0.16409106995399317</v>
      </c>
      <c r="Q114" s="3">
        <f t="shared" si="15"/>
        <v>0.17725798346201288</v>
      </c>
      <c r="R114" s="3">
        <f t="shared" si="16"/>
        <v>-2443.1779910548685</v>
      </c>
      <c r="S114" s="26">
        <f t="shared" si="17"/>
        <v>0.12727699580126317</v>
      </c>
      <c r="T114" s="3">
        <f t="shared" si="18"/>
        <v>-0.10916948515595641</v>
      </c>
      <c r="U114" s="41">
        <f t="shared" si="30"/>
        <v>18</v>
      </c>
      <c r="V114" s="41">
        <f t="shared" si="31"/>
        <v>30</v>
      </c>
      <c r="W114" s="3">
        <f t="shared" si="32"/>
        <v>0.6</v>
      </c>
      <c r="X114" s="41">
        <f t="shared" si="33"/>
        <v>66.666666666666671</v>
      </c>
      <c r="Y114" s="41">
        <f t="shared" si="34"/>
        <v>32.302405498281786</v>
      </c>
      <c r="Z114" s="41">
        <f t="shared" si="35"/>
        <v>1.0309278350515465</v>
      </c>
      <c r="AA114" s="20">
        <v>1.04</v>
      </c>
      <c r="AB114" s="50">
        <f t="shared" si="19"/>
        <v>-5.9006083253831942E-2</v>
      </c>
    </row>
    <row r="115" spans="1:28">
      <c r="A115" s="14">
        <v>43</v>
      </c>
      <c r="B115" s="14">
        <v>127.522709628523</v>
      </c>
      <c r="C115" s="14">
        <v>37.269345721392398</v>
      </c>
      <c r="D115" s="12">
        <v>44849</v>
      </c>
      <c r="E115" s="7">
        <v>44828</v>
      </c>
      <c r="F115" s="13">
        <v>1845</v>
      </c>
      <c r="G115" s="13">
        <v>2399</v>
      </c>
      <c r="H115" s="13">
        <v>3221</v>
      </c>
      <c r="I115" s="13">
        <v>3573</v>
      </c>
      <c r="J115" s="13">
        <v>3733</v>
      </c>
      <c r="K115" s="13">
        <v>3856</v>
      </c>
      <c r="L115" s="13">
        <v>3931</v>
      </c>
      <c r="M115" s="13">
        <v>4863</v>
      </c>
      <c r="N115" s="13">
        <v>3791</v>
      </c>
      <c r="O115" s="5">
        <f t="shared" si="28"/>
        <v>9.9272930648769575E-2</v>
      </c>
      <c r="P115" s="23">
        <f t="shared" si="29"/>
        <v>0.16652236652236652</v>
      </c>
      <c r="Q115" s="3">
        <f t="shared" si="15"/>
        <v>0.18841887373281674</v>
      </c>
      <c r="R115" s="3">
        <f t="shared" si="16"/>
        <v>-2079.0858439744361</v>
      </c>
      <c r="S115" s="26">
        <f t="shared" si="17"/>
        <v>0.14175326196922219</v>
      </c>
      <c r="T115" s="3">
        <f t="shared" si="18"/>
        <v>-0.10598135092108256</v>
      </c>
      <c r="U115" s="41">
        <f t="shared" si="30"/>
        <v>21</v>
      </c>
      <c r="V115" s="41">
        <f t="shared" si="31"/>
        <v>30</v>
      </c>
      <c r="W115" s="3">
        <f t="shared" si="32"/>
        <v>0.7</v>
      </c>
      <c r="X115" s="41">
        <f t="shared" si="33"/>
        <v>36.5</v>
      </c>
      <c r="Y115" s="41">
        <f t="shared" si="34"/>
        <v>61</v>
      </c>
      <c r="Z115" s="41">
        <f t="shared" si="35"/>
        <v>2.5</v>
      </c>
      <c r="AA115" s="20">
        <v>1.04</v>
      </c>
      <c r="AB115" s="50">
        <f t="shared" si="19"/>
        <v>-3.8477213890666717E-2</v>
      </c>
    </row>
    <row r="116" spans="1:28">
      <c r="A116" s="14">
        <v>43</v>
      </c>
      <c r="B116" s="14">
        <v>127.522709628523</v>
      </c>
      <c r="C116" s="14">
        <v>37.269345721392398</v>
      </c>
      <c r="D116" s="12">
        <v>44849</v>
      </c>
      <c r="E116" s="7">
        <v>44853</v>
      </c>
      <c r="F116" s="13">
        <v>1911</v>
      </c>
      <c r="G116" s="13">
        <v>2462</v>
      </c>
      <c r="H116" s="13">
        <v>3204</v>
      </c>
      <c r="I116" s="13">
        <v>3574</v>
      </c>
      <c r="J116" s="13">
        <v>3717</v>
      </c>
      <c r="K116" s="13">
        <v>3868</v>
      </c>
      <c r="L116" s="13">
        <v>3937</v>
      </c>
      <c r="M116" s="13">
        <v>4895</v>
      </c>
      <c r="N116" s="13">
        <v>3996</v>
      </c>
      <c r="O116" s="5">
        <f t="shared" si="28"/>
        <v>0.10264668813891611</v>
      </c>
      <c r="P116" s="23">
        <f t="shared" si="29"/>
        <v>0.1613967161396716</v>
      </c>
      <c r="Q116" s="3">
        <f t="shared" si="15"/>
        <v>0.20754289597372444</v>
      </c>
      <c r="R116" s="3">
        <f t="shared" si="16"/>
        <v>-2098.6601175442156</v>
      </c>
      <c r="S116" s="26">
        <f t="shared" si="17"/>
        <v>0.14657068586282743</v>
      </c>
      <c r="T116" s="3">
        <f t="shared" si="18"/>
        <v>-0.10846920289855072</v>
      </c>
      <c r="U116" s="41">
        <f t="shared" si="30"/>
        <v>21</v>
      </c>
      <c r="V116" s="41">
        <f t="shared" si="31"/>
        <v>30</v>
      </c>
      <c r="W116" s="3">
        <f t="shared" si="32"/>
        <v>0.7</v>
      </c>
      <c r="X116" s="41">
        <f t="shared" si="33"/>
        <v>36.5</v>
      </c>
      <c r="Y116" s="41">
        <f t="shared" si="34"/>
        <v>61</v>
      </c>
      <c r="Z116" s="41">
        <f t="shared" si="35"/>
        <v>2.5</v>
      </c>
      <c r="AA116" s="20">
        <v>1.04</v>
      </c>
      <c r="AB116" s="50">
        <f t="shared" si="19"/>
        <v>-3.8477213890666717E-2</v>
      </c>
    </row>
    <row r="117" spans="1:28">
      <c r="A117" s="14">
        <v>43</v>
      </c>
      <c r="B117" s="14">
        <v>127.522709628523</v>
      </c>
      <c r="C117" s="14">
        <v>37.269345721392398</v>
      </c>
      <c r="D117" s="12">
        <v>44849</v>
      </c>
      <c r="E117" s="7">
        <v>44863</v>
      </c>
      <c r="F117" s="13">
        <v>2014</v>
      </c>
      <c r="G117" s="13">
        <v>2612</v>
      </c>
      <c r="H117" s="13">
        <v>3369</v>
      </c>
      <c r="I117" s="13">
        <v>3753</v>
      </c>
      <c r="J117" s="13">
        <v>3875</v>
      </c>
      <c r="K117" s="13">
        <v>3952</v>
      </c>
      <c r="L117" s="13">
        <v>4083</v>
      </c>
      <c r="M117" s="13">
        <v>5140</v>
      </c>
      <c r="N117" s="13">
        <v>4187</v>
      </c>
      <c r="O117" s="5">
        <f t="shared" si="28"/>
        <v>9.5813204508856678E-2</v>
      </c>
      <c r="P117" s="23">
        <f t="shared" si="29"/>
        <v>0.16513761467889909</v>
      </c>
      <c r="Q117" s="3">
        <f t="shared" si="15"/>
        <v>0.1941694767758077</v>
      </c>
      <c r="R117" s="3">
        <f t="shared" si="16"/>
        <v>-2141.3281428517735</v>
      </c>
      <c r="S117" s="26">
        <f t="shared" si="17"/>
        <v>0.1368133982642972</v>
      </c>
      <c r="T117" s="3">
        <f t="shared" si="18"/>
        <v>-0.11460479236690882</v>
      </c>
      <c r="U117" s="41">
        <f t="shared" si="30"/>
        <v>21</v>
      </c>
      <c r="V117" s="41">
        <f t="shared" si="31"/>
        <v>30</v>
      </c>
      <c r="W117" s="3">
        <f t="shared" si="32"/>
        <v>0.7</v>
      </c>
      <c r="X117" s="41">
        <f t="shared" si="33"/>
        <v>36.5</v>
      </c>
      <c r="Y117" s="41">
        <f t="shared" si="34"/>
        <v>61</v>
      </c>
      <c r="Z117" s="41">
        <f t="shared" si="35"/>
        <v>2.5</v>
      </c>
      <c r="AA117" s="20">
        <v>1.04</v>
      </c>
      <c r="AB117" s="50">
        <f t="shared" si="19"/>
        <v>-3.8477213890666717E-2</v>
      </c>
    </row>
    <row r="118" spans="1:28">
      <c r="A118" s="14">
        <v>44</v>
      </c>
      <c r="B118" s="14">
        <v>127.523696</v>
      </c>
      <c r="C118" s="14">
        <v>37.269146464346001</v>
      </c>
      <c r="D118" s="12">
        <v>44849</v>
      </c>
      <c r="E118" s="7">
        <v>44828</v>
      </c>
      <c r="F118" s="13">
        <v>1724</v>
      </c>
      <c r="G118" s="13">
        <v>2244</v>
      </c>
      <c r="H118" s="13">
        <v>3124</v>
      </c>
      <c r="I118" s="13">
        <v>3467</v>
      </c>
      <c r="J118" s="13">
        <v>3652</v>
      </c>
      <c r="K118" s="13">
        <v>3805</v>
      </c>
      <c r="L118" s="13">
        <v>3902</v>
      </c>
      <c r="M118" s="13">
        <v>4574</v>
      </c>
      <c r="N118" s="13">
        <v>3662</v>
      </c>
      <c r="O118" s="5">
        <f t="shared" si="28"/>
        <v>0.11073156846000569</v>
      </c>
      <c r="P118" s="23">
        <f t="shared" si="29"/>
        <v>0.15550885619933955</v>
      </c>
      <c r="Q118" s="3">
        <f t="shared" si="15"/>
        <v>0.20016465987444687</v>
      </c>
      <c r="R118" s="3">
        <f t="shared" si="16"/>
        <v>-2116.4740538173401</v>
      </c>
      <c r="S118" s="26">
        <f t="shared" si="17"/>
        <v>0.15811504793047049</v>
      </c>
      <c r="T118" s="3">
        <f t="shared" si="18"/>
        <v>-7.928268050967438E-2</v>
      </c>
      <c r="U118" s="41">
        <f t="shared" si="30"/>
        <v>19</v>
      </c>
      <c r="V118" s="41">
        <f t="shared" si="31"/>
        <v>30</v>
      </c>
      <c r="W118" s="3">
        <f t="shared" si="32"/>
        <v>0.6333333333333333</v>
      </c>
      <c r="X118" s="41">
        <f t="shared" si="33"/>
        <v>32.692307692307686</v>
      </c>
      <c r="Y118" s="41">
        <f t="shared" si="34"/>
        <v>67.307692307692307</v>
      </c>
      <c r="Z118" s="41">
        <f t="shared" si="35"/>
        <v>0</v>
      </c>
      <c r="AA118" s="20">
        <v>0.96</v>
      </c>
      <c r="AB118" s="50">
        <f t="shared" si="19"/>
        <v>0.23861937938386402</v>
      </c>
    </row>
    <row r="119" spans="1:28">
      <c r="A119" s="14">
        <v>44</v>
      </c>
      <c r="B119" s="14">
        <v>127.523696</v>
      </c>
      <c r="C119" s="14">
        <v>37.269146464346001</v>
      </c>
      <c r="D119" s="12">
        <v>44849</v>
      </c>
      <c r="E119" s="7">
        <v>44853</v>
      </c>
      <c r="F119" s="13">
        <v>1843</v>
      </c>
      <c r="G119" s="13">
        <v>2415</v>
      </c>
      <c r="H119" s="13">
        <v>3332</v>
      </c>
      <c r="I119" s="13">
        <v>3744</v>
      </c>
      <c r="J119" s="13">
        <v>3952</v>
      </c>
      <c r="K119" s="13">
        <v>4024</v>
      </c>
      <c r="L119" s="13">
        <v>4039</v>
      </c>
      <c r="M119" s="13">
        <v>4795</v>
      </c>
      <c r="N119" s="13">
        <v>4003</v>
      </c>
      <c r="O119" s="5">
        <f t="shared" si="28"/>
        <v>9.5916429249762583E-2</v>
      </c>
      <c r="P119" s="23">
        <f t="shared" si="29"/>
        <v>0.1602541223499179</v>
      </c>
      <c r="Q119" s="3">
        <f t="shared" si="15"/>
        <v>0.17312307164895441</v>
      </c>
      <c r="R119" s="3">
        <f t="shared" si="16"/>
        <v>-2118.79675869229</v>
      </c>
      <c r="S119" s="26">
        <f t="shared" si="17"/>
        <v>0.13696070829152776</v>
      </c>
      <c r="T119" s="3">
        <f t="shared" si="18"/>
        <v>-8.5578446909667191E-2</v>
      </c>
      <c r="U119" s="41">
        <f t="shared" si="30"/>
        <v>19</v>
      </c>
      <c r="V119" s="41">
        <f t="shared" si="31"/>
        <v>30</v>
      </c>
      <c r="W119" s="3">
        <f t="shared" si="32"/>
        <v>0.6333333333333333</v>
      </c>
      <c r="X119" s="41">
        <f t="shared" si="33"/>
        <v>32.692307692307686</v>
      </c>
      <c r="Y119" s="41">
        <f t="shared" si="34"/>
        <v>67.307692307692307</v>
      </c>
      <c r="Z119" s="41">
        <f t="shared" si="35"/>
        <v>0</v>
      </c>
      <c r="AA119" s="20">
        <v>0.96</v>
      </c>
      <c r="AB119" s="50">
        <f t="shared" si="19"/>
        <v>0.23861937938386402</v>
      </c>
    </row>
    <row r="120" spans="1:28">
      <c r="A120" s="14">
        <v>44</v>
      </c>
      <c r="B120" s="14">
        <v>127.523696</v>
      </c>
      <c r="C120" s="14">
        <v>37.269146464346001</v>
      </c>
      <c r="D120" s="12">
        <v>44849</v>
      </c>
      <c r="E120" s="7">
        <v>44863</v>
      </c>
      <c r="F120" s="13">
        <v>1999</v>
      </c>
      <c r="G120" s="13">
        <v>2580</v>
      </c>
      <c r="H120" s="13">
        <v>3514</v>
      </c>
      <c r="I120" s="13">
        <v>3910</v>
      </c>
      <c r="J120" s="13">
        <v>4058</v>
      </c>
      <c r="K120" s="13">
        <v>4246</v>
      </c>
      <c r="L120" s="13">
        <v>4192</v>
      </c>
      <c r="M120" s="13">
        <v>5145</v>
      </c>
      <c r="N120" s="13">
        <v>4249</v>
      </c>
      <c r="O120" s="5">
        <f t="shared" si="28"/>
        <v>8.7983389566571507E-2</v>
      </c>
      <c r="P120" s="23">
        <f t="shared" si="29"/>
        <v>0.1661952861952862</v>
      </c>
      <c r="Q120" s="3">
        <f t="shared" si="15"/>
        <v>0.16481112353541738</v>
      </c>
      <c r="R120" s="3">
        <f t="shared" si="16"/>
        <v>-2153.325611408779</v>
      </c>
      <c r="S120" s="26">
        <f t="shared" si="17"/>
        <v>0.12563330248462712</v>
      </c>
      <c r="T120" s="3">
        <f t="shared" si="18"/>
        <v>-0.10206704508942915</v>
      </c>
      <c r="U120" s="41">
        <f t="shared" si="30"/>
        <v>19</v>
      </c>
      <c r="V120" s="41">
        <f t="shared" si="31"/>
        <v>30</v>
      </c>
      <c r="W120" s="3">
        <f t="shared" si="32"/>
        <v>0.6333333333333333</v>
      </c>
      <c r="X120" s="41">
        <f t="shared" si="33"/>
        <v>32.692307692307686</v>
      </c>
      <c r="Y120" s="41">
        <f t="shared" si="34"/>
        <v>67.307692307692307</v>
      </c>
      <c r="Z120" s="41">
        <f t="shared" si="35"/>
        <v>0</v>
      </c>
      <c r="AA120" s="20">
        <v>0.96</v>
      </c>
      <c r="AB120" s="50">
        <f t="shared" si="19"/>
        <v>0.23861937938386402</v>
      </c>
    </row>
    <row r="121" spans="1:28">
      <c r="A121" s="14">
        <v>45</v>
      </c>
      <c r="B121" s="14">
        <v>127.523496814262</v>
      </c>
      <c r="C121" s="14">
        <v>37.268802278607602</v>
      </c>
      <c r="D121" s="12">
        <v>44849</v>
      </c>
      <c r="E121" s="7">
        <v>44828</v>
      </c>
      <c r="F121" s="13">
        <v>1692</v>
      </c>
      <c r="G121" s="13">
        <v>2253</v>
      </c>
      <c r="H121" s="13">
        <v>3207</v>
      </c>
      <c r="I121" s="13">
        <v>3566</v>
      </c>
      <c r="J121" s="13">
        <v>3731</v>
      </c>
      <c r="K121" s="13">
        <v>3936</v>
      </c>
      <c r="L121" s="13">
        <v>3949</v>
      </c>
      <c r="M121" s="13">
        <v>4819</v>
      </c>
      <c r="N121" s="13">
        <v>3610</v>
      </c>
      <c r="O121" s="5">
        <f t="shared" ref="O121:O152" si="36">(L121-H121)/(L121+H121)</f>
        <v>0.10368921185019564</v>
      </c>
      <c r="P121" s="23">
        <f t="shared" ref="P121:P152" si="37">((M121+H121)-(L121+F121))/((M121+H121)+(L121+F121))</f>
        <v>0.17450793883076021</v>
      </c>
      <c r="Q121" s="3">
        <f t="shared" si="15"/>
        <v>0.17663302228147021</v>
      </c>
      <c r="R121" s="3">
        <f t="shared" si="16"/>
        <v>-2110.0116459754172</v>
      </c>
      <c r="S121" s="26">
        <f t="shared" si="17"/>
        <v>0.14805933910045627</v>
      </c>
      <c r="T121" s="3">
        <f t="shared" si="18"/>
        <v>-9.9224452554744519E-2</v>
      </c>
      <c r="U121" s="41">
        <f t="shared" ref="U121:U152" si="38">INDEX($AG$3:$AG$86,MATCH($A121,$AD$3:$AD$86,0))</f>
        <v>20</v>
      </c>
      <c r="V121" s="41">
        <f t="shared" ref="V121:V152" si="39">INDEX($AE$3:$AE$86,MATCH($A121,$AD$3:$AD$86,0))</f>
        <v>30</v>
      </c>
      <c r="W121" s="3">
        <f t="shared" si="32"/>
        <v>0.66666666666666663</v>
      </c>
      <c r="X121" s="41">
        <f t="shared" si="33"/>
        <v>38.028169014084511</v>
      </c>
      <c r="Y121" s="41">
        <f t="shared" si="34"/>
        <v>61.971830985915503</v>
      </c>
      <c r="Z121" s="41">
        <f t="shared" si="35"/>
        <v>0</v>
      </c>
      <c r="AA121" s="20">
        <v>1.01</v>
      </c>
      <c r="AB121" s="50">
        <f t="shared" si="19"/>
        <v>-0.15936183560979428</v>
      </c>
    </row>
    <row r="122" spans="1:28">
      <c r="A122" s="14">
        <v>45</v>
      </c>
      <c r="B122" s="14">
        <v>127.523496814262</v>
      </c>
      <c r="C122" s="14">
        <v>37.268802278607602</v>
      </c>
      <c r="D122" s="12">
        <v>44849</v>
      </c>
      <c r="E122" s="7">
        <v>44853</v>
      </c>
      <c r="F122" s="13">
        <v>1836</v>
      </c>
      <c r="G122" s="13">
        <v>2390</v>
      </c>
      <c r="H122" s="13">
        <v>3336</v>
      </c>
      <c r="I122" s="13">
        <v>3700</v>
      </c>
      <c r="J122" s="13">
        <v>3822</v>
      </c>
      <c r="K122" s="13">
        <v>3996</v>
      </c>
      <c r="L122" s="13">
        <v>4010</v>
      </c>
      <c r="M122" s="13">
        <v>4918</v>
      </c>
      <c r="N122" s="13">
        <v>3864</v>
      </c>
      <c r="O122" s="5">
        <f t="shared" si="36"/>
        <v>9.1750612578273896E-2</v>
      </c>
      <c r="P122" s="23">
        <f t="shared" si="37"/>
        <v>0.17078014184397164</v>
      </c>
      <c r="Q122" s="3">
        <f t="shared" si="15"/>
        <v>0.16427805401189433</v>
      </c>
      <c r="R122" s="3">
        <f t="shared" si="16"/>
        <v>-2081.1339585462201</v>
      </c>
      <c r="S122" s="26">
        <f t="shared" si="17"/>
        <v>0.13101224159550737</v>
      </c>
      <c r="T122" s="3">
        <f t="shared" si="18"/>
        <v>-0.10170250896057348</v>
      </c>
      <c r="U122" s="41">
        <f t="shared" si="38"/>
        <v>20</v>
      </c>
      <c r="V122" s="41">
        <f t="shared" si="39"/>
        <v>30</v>
      </c>
      <c r="W122" s="3">
        <f t="shared" si="32"/>
        <v>0.66666666666666663</v>
      </c>
      <c r="X122" s="41">
        <f t="shared" si="33"/>
        <v>38.028169014084511</v>
      </c>
      <c r="Y122" s="41">
        <f t="shared" si="34"/>
        <v>61.971830985915503</v>
      </c>
      <c r="Z122" s="41">
        <f t="shared" si="35"/>
        <v>0</v>
      </c>
      <c r="AA122" s="20">
        <v>1.01</v>
      </c>
      <c r="AB122" s="50">
        <f t="shared" si="19"/>
        <v>-0.15936183560979428</v>
      </c>
    </row>
    <row r="123" spans="1:28">
      <c r="A123" s="14">
        <v>45</v>
      </c>
      <c r="B123" s="14">
        <v>127.523496814262</v>
      </c>
      <c r="C123" s="14">
        <v>37.268802278607602</v>
      </c>
      <c r="D123" s="12">
        <v>44849</v>
      </c>
      <c r="E123" s="7">
        <v>44863</v>
      </c>
      <c r="F123" s="13">
        <v>1890</v>
      </c>
      <c r="G123" s="13">
        <v>2458</v>
      </c>
      <c r="H123" s="13">
        <v>3382</v>
      </c>
      <c r="I123" s="13">
        <v>3722</v>
      </c>
      <c r="J123" s="13">
        <v>3867</v>
      </c>
      <c r="K123" s="13">
        <v>3988</v>
      </c>
      <c r="L123" s="13">
        <v>3968</v>
      </c>
      <c r="M123" s="13">
        <v>4946</v>
      </c>
      <c r="N123" s="13">
        <v>3983</v>
      </c>
      <c r="O123" s="5">
        <f t="shared" si="36"/>
        <v>7.9727891156462588E-2</v>
      </c>
      <c r="P123" s="23">
        <f t="shared" si="37"/>
        <v>0.17411532496827858</v>
      </c>
      <c r="Q123" s="3">
        <f t="shared" si="15"/>
        <v>0.14525084275232997</v>
      </c>
      <c r="R123" s="3">
        <f t="shared" si="16"/>
        <v>-1988.4048636509797</v>
      </c>
      <c r="S123" s="26">
        <f t="shared" si="17"/>
        <v>0.11384479924162239</v>
      </c>
      <c r="T123" s="3">
        <f t="shared" si="18"/>
        <v>-0.10971505496971057</v>
      </c>
      <c r="U123" s="41">
        <f t="shared" si="38"/>
        <v>20</v>
      </c>
      <c r="V123" s="41">
        <f t="shared" si="39"/>
        <v>30</v>
      </c>
      <c r="W123" s="3">
        <f t="shared" si="32"/>
        <v>0.66666666666666663</v>
      </c>
      <c r="X123" s="41">
        <f t="shared" si="33"/>
        <v>38.028169014084511</v>
      </c>
      <c r="Y123" s="41">
        <f t="shared" si="34"/>
        <v>61.971830985915503</v>
      </c>
      <c r="Z123" s="41">
        <f t="shared" si="35"/>
        <v>0</v>
      </c>
      <c r="AA123" s="20">
        <v>1.01</v>
      </c>
      <c r="AB123" s="50">
        <f t="shared" si="19"/>
        <v>-0.15936183560979428</v>
      </c>
    </row>
    <row r="124" spans="1:28">
      <c r="A124" s="14">
        <v>46</v>
      </c>
      <c r="B124" s="14">
        <v>127.519622341854</v>
      </c>
      <c r="C124" s="14">
        <v>37.268656670926902</v>
      </c>
      <c r="D124" s="12">
        <v>44849</v>
      </c>
      <c r="E124" s="7">
        <v>44828</v>
      </c>
      <c r="F124" s="13">
        <v>2144</v>
      </c>
      <c r="G124" s="13">
        <v>2890</v>
      </c>
      <c r="H124" s="13">
        <v>3820</v>
      </c>
      <c r="I124" s="13">
        <v>4214</v>
      </c>
      <c r="J124" s="13">
        <v>4427</v>
      </c>
      <c r="K124" s="13">
        <v>4577</v>
      </c>
      <c r="L124" s="13">
        <v>4599</v>
      </c>
      <c r="M124" s="13">
        <v>5658</v>
      </c>
      <c r="N124" s="13">
        <v>4278</v>
      </c>
      <c r="O124" s="5">
        <f t="shared" si="36"/>
        <v>9.2528803895949641E-2</v>
      </c>
      <c r="P124" s="23">
        <f t="shared" si="37"/>
        <v>0.16860859379816287</v>
      </c>
      <c r="Q124" s="3">
        <f t="shared" si="15"/>
        <v>0.17023601398601398</v>
      </c>
      <c r="R124" s="3">
        <f t="shared" si="16"/>
        <v>-2391.7558334545561</v>
      </c>
      <c r="S124" s="26">
        <f t="shared" si="17"/>
        <v>0.13212441510278369</v>
      </c>
      <c r="T124" s="3">
        <f t="shared" si="18"/>
        <v>-0.10324656332260895</v>
      </c>
      <c r="U124" s="41">
        <f t="shared" si="38"/>
        <v>20</v>
      </c>
      <c r="V124" s="41">
        <f t="shared" si="39"/>
        <v>30</v>
      </c>
      <c r="W124" s="3">
        <f t="shared" si="32"/>
        <v>0.66666666666666663</v>
      </c>
      <c r="X124" s="41">
        <f t="shared" si="33"/>
        <v>61.154855643044627</v>
      </c>
      <c r="Y124" s="41">
        <f t="shared" si="34"/>
        <v>23.884514435695539</v>
      </c>
      <c r="Z124" s="41">
        <f t="shared" si="35"/>
        <v>14.960629921259841</v>
      </c>
      <c r="AA124" s="20">
        <v>0.91</v>
      </c>
      <c r="AB124" s="50">
        <f t="shared" si="19"/>
        <v>-9.6713492311436861E-2</v>
      </c>
    </row>
    <row r="125" spans="1:28">
      <c r="A125" s="14">
        <v>46</v>
      </c>
      <c r="B125" s="14">
        <v>127.519622341854</v>
      </c>
      <c r="C125" s="14">
        <v>37.268656670926902</v>
      </c>
      <c r="D125" s="12">
        <v>44849</v>
      </c>
      <c r="E125" s="7">
        <v>44853</v>
      </c>
      <c r="F125" s="13">
        <v>2521</v>
      </c>
      <c r="G125" s="13">
        <v>3362</v>
      </c>
      <c r="H125" s="13">
        <v>4235</v>
      </c>
      <c r="I125" s="13">
        <v>4658</v>
      </c>
      <c r="J125" s="13">
        <v>4825</v>
      </c>
      <c r="K125" s="13">
        <v>4949</v>
      </c>
      <c r="L125" s="13">
        <v>5021</v>
      </c>
      <c r="M125" s="13">
        <v>6073</v>
      </c>
      <c r="N125" s="13">
        <v>4870</v>
      </c>
      <c r="O125" s="5">
        <f t="shared" si="36"/>
        <v>8.4917891097666384E-2</v>
      </c>
      <c r="P125" s="23">
        <f t="shared" si="37"/>
        <v>0.1549579831932773</v>
      </c>
      <c r="Q125" s="3">
        <f t="shared" si="15"/>
        <v>0.17050631263829233</v>
      </c>
      <c r="R125" s="3">
        <f t="shared" si="16"/>
        <v>-2556.5514684861578</v>
      </c>
      <c r="S125" s="26">
        <f t="shared" si="17"/>
        <v>0.12125714152370655</v>
      </c>
      <c r="T125" s="3">
        <f t="shared" si="18"/>
        <v>-9.48260320894177E-2</v>
      </c>
      <c r="U125" s="41">
        <f t="shared" si="38"/>
        <v>20</v>
      </c>
      <c r="V125" s="41">
        <f t="shared" si="39"/>
        <v>30</v>
      </c>
      <c r="W125" s="3">
        <f t="shared" si="32"/>
        <v>0.66666666666666663</v>
      </c>
      <c r="X125" s="41">
        <f t="shared" si="33"/>
        <v>61.154855643044627</v>
      </c>
      <c r="Y125" s="41">
        <f t="shared" si="34"/>
        <v>23.884514435695539</v>
      </c>
      <c r="Z125" s="41">
        <f t="shared" si="35"/>
        <v>14.960629921259841</v>
      </c>
      <c r="AA125" s="20">
        <v>0.91</v>
      </c>
      <c r="AB125" s="50">
        <f t="shared" si="19"/>
        <v>-9.6713492311436861E-2</v>
      </c>
    </row>
    <row r="126" spans="1:28">
      <c r="A126" s="14">
        <v>46</v>
      </c>
      <c r="B126" s="14">
        <v>127.519622341854</v>
      </c>
      <c r="C126" s="14">
        <v>37.268656670926902</v>
      </c>
      <c r="D126" s="12">
        <v>44849</v>
      </c>
      <c r="E126" s="7">
        <v>44863</v>
      </c>
      <c r="F126" s="13">
        <v>2552</v>
      </c>
      <c r="G126" s="13">
        <v>3410</v>
      </c>
      <c r="H126" s="13">
        <v>4276</v>
      </c>
      <c r="I126" s="13">
        <v>4747</v>
      </c>
      <c r="J126" s="13">
        <v>4862</v>
      </c>
      <c r="K126" s="13">
        <v>4993</v>
      </c>
      <c r="L126" s="13">
        <v>5041</v>
      </c>
      <c r="M126" s="13">
        <v>6168</v>
      </c>
      <c r="N126" s="13">
        <v>5022</v>
      </c>
      <c r="O126" s="5">
        <f t="shared" si="36"/>
        <v>8.2107974669958145E-2</v>
      </c>
      <c r="P126" s="23">
        <f t="shared" si="37"/>
        <v>0.15806397959749405</v>
      </c>
      <c r="Q126" s="3">
        <f t="shared" si="15"/>
        <v>0.16546980446444021</v>
      </c>
      <c r="R126" s="3">
        <f t="shared" si="16"/>
        <v>-2545.0994116148936</v>
      </c>
      <c r="S126" s="26">
        <f t="shared" si="17"/>
        <v>0.11724480189168084</v>
      </c>
      <c r="T126" s="3">
        <f t="shared" si="18"/>
        <v>-0.10054420554911232</v>
      </c>
      <c r="U126" s="41">
        <f t="shared" si="38"/>
        <v>20</v>
      </c>
      <c r="V126" s="41">
        <f t="shared" si="39"/>
        <v>30</v>
      </c>
      <c r="W126" s="3">
        <f t="shared" si="32"/>
        <v>0.66666666666666663</v>
      </c>
      <c r="X126" s="41">
        <f t="shared" si="33"/>
        <v>61.154855643044627</v>
      </c>
      <c r="Y126" s="41">
        <f t="shared" si="34"/>
        <v>23.884514435695539</v>
      </c>
      <c r="Z126" s="41">
        <f t="shared" si="35"/>
        <v>14.960629921259841</v>
      </c>
      <c r="AA126" s="20">
        <v>0.91</v>
      </c>
      <c r="AB126" s="50">
        <f t="shared" si="19"/>
        <v>-9.6713492311436861E-2</v>
      </c>
    </row>
    <row r="127" spans="1:28">
      <c r="A127" s="14">
        <v>47</v>
      </c>
      <c r="B127" s="14">
        <v>127.519654367415</v>
      </c>
      <c r="C127" s="14">
        <v>37.269117696488202</v>
      </c>
      <c r="D127" s="12">
        <v>44849</v>
      </c>
      <c r="E127" s="7">
        <v>44828</v>
      </c>
      <c r="F127" s="13">
        <v>2006</v>
      </c>
      <c r="G127" s="13">
        <v>2655</v>
      </c>
      <c r="H127" s="13">
        <v>3614</v>
      </c>
      <c r="I127" s="13">
        <v>4049</v>
      </c>
      <c r="J127" s="13">
        <v>4214</v>
      </c>
      <c r="K127" s="13">
        <v>4350</v>
      </c>
      <c r="L127" s="13">
        <v>4447</v>
      </c>
      <c r="M127" s="13">
        <v>5464</v>
      </c>
      <c r="N127" s="13">
        <v>4075</v>
      </c>
      <c r="O127" s="5">
        <f t="shared" si="36"/>
        <v>0.10333705495596079</v>
      </c>
      <c r="P127" s="23">
        <f t="shared" si="37"/>
        <v>0.16901680509947847</v>
      </c>
      <c r="Q127" s="3">
        <f t="shared" si="15"/>
        <v>0.18783259673491479</v>
      </c>
      <c r="R127" s="3">
        <f t="shared" si="16"/>
        <v>-2374.2513710949447</v>
      </c>
      <c r="S127" s="26">
        <f t="shared" si="17"/>
        <v>0.14755747989065957</v>
      </c>
      <c r="T127" s="3">
        <f t="shared" si="18"/>
        <v>-0.10261325799616587</v>
      </c>
      <c r="U127" s="41">
        <f t="shared" si="38"/>
        <v>17</v>
      </c>
      <c r="V127" s="41">
        <f t="shared" si="39"/>
        <v>30</v>
      </c>
      <c r="W127" s="3">
        <f t="shared" si="32"/>
        <v>0.56666666666666665</v>
      </c>
      <c r="X127" s="41">
        <f t="shared" si="33"/>
        <v>24.958949096880133</v>
      </c>
      <c r="Y127" s="41">
        <f t="shared" si="34"/>
        <v>75.041050903119881</v>
      </c>
      <c r="Z127" s="41">
        <f t="shared" si="35"/>
        <v>0</v>
      </c>
      <c r="AA127" s="20">
        <v>0.92</v>
      </c>
      <c r="AB127" s="50">
        <f t="shared" si="19"/>
        <v>3.9691083668208699E-2</v>
      </c>
    </row>
    <row r="128" spans="1:28">
      <c r="A128" s="14">
        <v>47</v>
      </c>
      <c r="B128" s="14">
        <v>127.519654367415</v>
      </c>
      <c r="C128" s="14">
        <v>37.269117696488202</v>
      </c>
      <c r="D128" s="12">
        <v>44849</v>
      </c>
      <c r="E128" s="7">
        <v>44853</v>
      </c>
      <c r="F128" s="13">
        <v>2099</v>
      </c>
      <c r="G128" s="13">
        <v>2772</v>
      </c>
      <c r="H128" s="13">
        <v>3713</v>
      </c>
      <c r="I128" s="13">
        <v>4147</v>
      </c>
      <c r="J128" s="13">
        <v>4294</v>
      </c>
      <c r="K128" s="13">
        <v>4474</v>
      </c>
      <c r="L128" s="13">
        <v>4507</v>
      </c>
      <c r="M128" s="13">
        <v>5530</v>
      </c>
      <c r="N128" s="13">
        <v>4475</v>
      </c>
      <c r="O128" s="5">
        <f t="shared" si="36"/>
        <v>9.6593673965936738E-2</v>
      </c>
      <c r="P128" s="23">
        <f t="shared" si="37"/>
        <v>0.16638273708120385</v>
      </c>
      <c r="Q128" s="3">
        <f t="shared" si="15"/>
        <v>0.17974374066192783</v>
      </c>
      <c r="R128" s="3">
        <f t="shared" si="16"/>
        <v>-2368.3106939547579</v>
      </c>
      <c r="S128" s="26">
        <f t="shared" si="17"/>
        <v>0.13792858474035657</v>
      </c>
      <c r="T128" s="3">
        <f t="shared" si="18"/>
        <v>-0.10192288532430009</v>
      </c>
      <c r="U128" s="41">
        <f t="shared" si="38"/>
        <v>17</v>
      </c>
      <c r="V128" s="41">
        <f t="shared" si="39"/>
        <v>30</v>
      </c>
      <c r="W128" s="3">
        <f t="shared" si="32"/>
        <v>0.56666666666666665</v>
      </c>
      <c r="X128" s="41">
        <f t="shared" si="33"/>
        <v>24.958949096880133</v>
      </c>
      <c r="Y128" s="41">
        <f t="shared" si="34"/>
        <v>75.041050903119881</v>
      </c>
      <c r="Z128" s="41">
        <f t="shared" si="35"/>
        <v>0</v>
      </c>
      <c r="AA128" s="20">
        <v>0.92</v>
      </c>
      <c r="AB128" s="50">
        <f t="shared" si="19"/>
        <v>3.9691083668208699E-2</v>
      </c>
    </row>
    <row r="129" spans="1:28">
      <c r="A129" s="14">
        <v>47</v>
      </c>
      <c r="B129" s="14">
        <v>127.519654367415</v>
      </c>
      <c r="C129" s="14">
        <v>37.269117696488202</v>
      </c>
      <c r="D129" s="12">
        <v>44849</v>
      </c>
      <c r="E129" s="7">
        <v>44863</v>
      </c>
      <c r="F129" s="13">
        <v>2180</v>
      </c>
      <c r="G129" s="13">
        <v>2861</v>
      </c>
      <c r="H129" s="13">
        <v>3759</v>
      </c>
      <c r="I129" s="13">
        <v>4194</v>
      </c>
      <c r="J129" s="13">
        <v>4337</v>
      </c>
      <c r="K129" s="13">
        <v>4464</v>
      </c>
      <c r="L129" s="13">
        <v>4546</v>
      </c>
      <c r="M129" s="13">
        <v>5707</v>
      </c>
      <c r="N129" s="13">
        <v>4643</v>
      </c>
      <c r="O129" s="5">
        <f t="shared" si="36"/>
        <v>9.4762191450933175E-2</v>
      </c>
      <c r="P129" s="23">
        <f t="shared" si="37"/>
        <v>0.1692193675889328</v>
      </c>
      <c r="Q129" s="3">
        <f t="shared" si="15"/>
        <v>0.18300623197842061</v>
      </c>
      <c r="R129" s="3">
        <f t="shared" si="16"/>
        <v>-2377.8638245990228</v>
      </c>
      <c r="S129" s="26">
        <f t="shared" si="17"/>
        <v>0.13531343598427439</v>
      </c>
      <c r="T129" s="3">
        <f t="shared" si="18"/>
        <v>-0.11323515068760363</v>
      </c>
      <c r="U129" s="41">
        <f t="shared" si="38"/>
        <v>17</v>
      </c>
      <c r="V129" s="41">
        <f t="shared" si="39"/>
        <v>30</v>
      </c>
      <c r="W129" s="3">
        <f t="shared" si="32"/>
        <v>0.56666666666666665</v>
      </c>
      <c r="X129" s="41">
        <f t="shared" si="33"/>
        <v>24.958949096880133</v>
      </c>
      <c r="Y129" s="41">
        <f t="shared" si="34"/>
        <v>75.041050903119881</v>
      </c>
      <c r="Z129" s="41">
        <f t="shared" si="35"/>
        <v>0</v>
      </c>
      <c r="AA129" s="20">
        <v>0.92</v>
      </c>
      <c r="AB129" s="50">
        <f t="shared" si="19"/>
        <v>3.9691083668208699E-2</v>
      </c>
    </row>
    <row r="130" spans="1:28">
      <c r="A130" s="14">
        <v>48</v>
      </c>
      <c r="B130" s="14">
        <v>127.52024431629199</v>
      </c>
      <c r="C130" s="14">
        <v>37.268045012780703</v>
      </c>
      <c r="D130" s="12">
        <v>44849</v>
      </c>
      <c r="E130" s="7">
        <v>44828</v>
      </c>
      <c r="F130" s="13">
        <v>2085</v>
      </c>
      <c r="G130" s="13">
        <v>2734</v>
      </c>
      <c r="H130" s="13">
        <v>3546</v>
      </c>
      <c r="I130" s="13">
        <v>3870</v>
      </c>
      <c r="J130" s="13">
        <v>3951</v>
      </c>
      <c r="K130" s="13">
        <v>4104</v>
      </c>
      <c r="L130" s="13">
        <v>4265</v>
      </c>
      <c r="M130" s="13">
        <v>4953</v>
      </c>
      <c r="N130" s="13">
        <v>3925</v>
      </c>
      <c r="O130" s="5">
        <f t="shared" si="36"/>
        <v>9.204967353731916E-2</v>
      </c>
      <c r="P130" s="23">
        <f t="shared" si="37"/>
        <v>0.14472355040743484</v>
      </c>
      <c r="Q130" s="3">
        <f t="shared" ref="Q130:Q193" si="40">2.5*((L130 - H130) / (L130 + 6*H130 -7.5*F130 +1))</f>
        <v>0.18148316421828461</v>
      </c>
      <c r="R130" s="3">
        <f t="shared" ref="R130:R193" si="41">(L130*(1-H130)*(L130-H130))^(1/3)</f>
        <v>-2215.2430794448828</v>
      </c>
      <c r="S130" s="26">
        <f t="shared" ref="S130:S193" si="42">(L130 - H130) / (L130 + H130 + 0.428) * (1.428)</f>
        <v>0.13143973163421591</v>
      </c>
      <c r="T130" s="3">
        <f t="shared" ref="T130:T193" si="43">(L130-M130)/(L130+M130)</f>
        <v>-7.4636580603167718E-2</v>
      </c>
      <c r="U130" s="41">
        <f t="shared" si="38"/>
        <v>17</v>
      </c>
      <c r="V130" s="41">
        <f t="shared" si="39"/>
        <v>30</v>
      </c>
      <c r="W130" s="3">
        <f t="shared" si="32"/>
        <v>0.56666666666666665</v>
      </c>
      <c r="X130" s="41">
        <f t="shared" si="33"/>
        <v>59.118236472945895</v>
      </c>
      <c r="Y130" s="41">
        <f t="shared" si="34"/>
        <v>34.268537074148291</v>
      </c>
      <c r="Z130" s="41">
        <f t="shared" si="35"/>
        <v>6.6132264529058116</v>
      </c>
      <c r="AA130" s="20">
        <v>1.03</v>
      </c>
      <c r="AB130" s="50">
        <f t="shared" si="19"/>
        <v>-9.0099278158342955E-2</v>
      </c>
    </row>
    <row r="131" spans="1:28">
      <c r="A131" s="14">
        <v>48</v>
      </c>
      <c r="B131" s="14">
        <v>127.52024431629199</v>
      </c>
      <c r="C131" s="14">
        <v>37.268045012780703</v>
      </c>
      <c r="D131" s="12">
        <v>44849</v>
      </c>
      <c r="E131" s="7">
        <v>44853</v>
      </c>
      <c r="F131" s="13">
        <v>2307</v>
      </c>
      <c r="G131" s="13">
        <v>2961</v>
      </c>
      <c r="H131" s="13">
        <v>3747</v>
      </c>
      <c r="I131" s="13">
        <v>4160</v>
      </c>
      <c r="J131" s="13">
        <v>4367</v>
      </c>
      <c r="K131" s="13">
        <v>4510</v>
      </c>
      <c r="L131" s="13">
        <v>4475</v>
      </c>
      <c r="M131" s="13">
        <v>5456</v>
      </c>
      <c r="N131" s="13">
        <v>4611</v>
      </c>
      <c r="O131" s="5">
        <f t="shared" si="36"/>
        <v>8.85429335927998E-2</v>
      </c>
      <c r="P131" s="23">
        <f t="shared" si="37"/>
        <v>0.15145448858304661</v>
      </c>
      <c r="Q131" s="3">
        <f t="shared" si="40"/>
        <v>0.18849360468126974</v>
      </c>
      <c r="R131" s="3">
        <f t="shared" si="41"/>
        <v>-2302.3114003721857</v>
      </c>
      <c r="S131" s="26">
        <f t="shared" si="42"/>
        <v>0.12643272765659974</v>
      </c>
      <c r="T131" s="3">
        <f t="shared" si="43"/>
        <v>-9.8781592991642325E-2</v>
      </c>
      <c r="U131" s="41">
        <f t="shared" si="38"/>
        <v>17</v>
      </c>
      <c r="V131" s="41">
        <f t="shared" si="39"/>
        <v>30</v>
      </c>
      <c r="W131" s="3">
        <f t="shared" si="32"/>
        <v>0.56666666666666665</v>
      </c>
      <c r="X131" s="41">
        <f t="shared" si="33"/>
        <v>59.118236472945895</v>
      </c>
      <c r="Y131" s="41">
        <f t="shared" si="34"/>
        <v>34.268537074148291</v>
      </c>
      <c r="Z131" s="41">
        <f t="shared" si="35"/>
        <v>6.6132264529058116</v>
      </c>
      <c r="AA131" s="20">
        <v>1.03</v>
      </c>
      <c r="AB131" s="50">
        <f t="shared" ref="AB131:AB194" si="44">INDEX($AM$2:$AM$94,MATCH($A131,$AL$2:$AL$94,0))</f>
        <v>-9.0099278158342955E-2</v>
      </c>
    </row>
    <row r="132" spans="1:28">
      <c r="A132" s="14">
        <v>48</v>
      </c>
      <c r="B132" s="14">
        <v>127.52024431629199</v>
      </c>
      <c r="C132" s="14">
        <v>37.268045012780703</v>
      </c>
      <c r="D132" s="12">
        <v>44849</v>
      </c>
      <c r="E132" s="7">
        <v>44863</v>
      </c>
      <c r="F132" s="13">
        <v>2357</v>
      </c>
      <c r="G132" s="13">
        <v>2979</v>
      </c>
      <c r="H132" s="13">
        <v>3717</v>
      </c>
      <c r="I132" s="13">
        <v>4239</v>
      </c>
      <c r="J132" s="13">
        <v>4416</v>
      </c>
      <c r="K132" s="13">
        <v>4399</v>
      </c>
      <c r="L132" s="13">
        <v>4655</v>
      </c>
      <c r="M132" s="13">
        <v>5564</v>
      </c>
      <c r="N132" s="13">
        <v>4732</v>
      </c>
      <c r="O132" s="5">
        <f t="shared" si="36"/>
        <v>0.11204013377926421</v>
      </c>
      <c r="P132" s="23">
        <f t="shared" si="37"/>
        <v>0.13926225986620022</v>
      </c>
      <c r="Q132" s="3">
        <f t="shared" si="40"/>
        <v>0.25268035127417704</v>
      </c>
      <c r="R132" s="3">
        <f t="shared" si="41"/>
        <v>-2531.625197939909</v>
      </c>
      <c r="S132" s="26">
        <f t="shared" si="42"/>
        <v>0.15998513215043472</v>
      </c>
      <c r="T132" s="3">
        <f t="shared" si="43"/>
        <v>-8.8951952245816618E-2</v>
      </c>
      <c r="U132" s="41">
        <f t="shared" si="38"/>
        <v>17</v>
      </c>
      <c r="V132" s="41">
        <f t="shared" si="39"/>
        <v>30</v>
      </c>
      <c r="W132" s="3">
        <f t="shared" si="32"/>
        <v>0.56666666666666665</v>
      </c>
      <c r="X132" s="41">
        <f t="shared" si="33"/>
        <v>59.118236472945895</v>
      </c>
      <c r="Y132" s="41">
        <f t="shared" si="34"/>
        <v>34.268537074148291</v>
      </c>
      <c r="Z132" s="41">
        <f t="shared" si="35"/>
        <v>6.6132264529058116</v>
      </c>
      <c r="AA132" s="20">
        <v>1.03</v>
      </c>
      <c r="AB132" s="50">
        <f t="shared" si="44"/>
        <v>-9.0099278158342955E-2</v>
      </c>
    </row>
    <row r="133" spans="1:28">
      <c r="A133" s="14">
        <v>49</v>
      </c>
      <c r="B133" s="14">
        <v>127.51892341853799</v>
      </c>
      <c r="C133" s="14">
        <v>37.270635875417497</v>
      </c>
      <c r="D133" s="12">
        <v>44849</v>
      </c>
      <c r="E133" s="7">
        <v>44828</v>
      </c>
      <c r="F133" s="13">
        <v>2149</v>
      </c>
      <c r="G133" s="13">
        <v>2823</v>
      </c>
      <c r="H133" s="13">
        <v>3613</v>
      </c>
      <c r="I133" s="13">
        <v>4002</v>
      </c>
      <c r="J133" s="13">
        <v>4162</v>
      </c>
      <c r="K133" s="13">
        <v>4280</v>
      </c>
      <c r="L133" s="13">
        <v>4381</v>
      </c>
      <c r="M133" s="13">
        <v>5547</v>
      </c>
      <c r="N133" s="13">
        <v>4388</v>
      </c>
      <c r="O133" s="5">
        <f t="shared" si="36"/>
        <v>9.6072054040530402E-2</v>
      </c>
      <c r="P133" s="23">
        <f t="shared" si="37"/>
        <v>0.16762268961121735</v>
      </c>
      <c r="Q133" s="3">
        <f t="shared" si="40"/>
        <v>0.19311038471209457</v>
      </c>
      <c r="R133" s="3">
        <f t="shared" si="41"/>
        <v>-2299.1152296940754</v>
      </c>
      <c r="S133" s="26">
        <f t="shared" si="42"/>
        <v>0.1371835483414198</v>
      </c>
      <c r="T133" s="3">
        <f t="shared" si="43"/>
        <v>-0.11744560838033843</v>
      </c>
      <c r="U133" s="41">
        <f t="shared" si="38"/>
        <v>19</v>
      </c>
      <c r="V133" s="41">
        <f t="shared" si="39"/>
        <v>30</v>
      </c>
      <c r="W133" s="3">
        <f t="shared" si="32"/>
        <v>0.6333333333333333</v>
      </c>
      <c r="X133" s="41">
        <f t="shared" si="33"/>
        <v>73.511904761904759</v>
      </c>
      <c r="Y133" s="41">
        <f t="shared" si="34"/>
        <v>23.511904761904763</v>
      </c>
      <c r="Z133" s="41">
        <f t="shared" si="35"/>
        <v>2.9761904761904758</v>
      </c>
      <c r="AA133" s="20">
        <v>0.99</v>
      </c>
      <c r="AB133" s="50">
        <f t="shared" si="44"/>
        <v>-0.11455986711072691</v>
      </c>
    </row>
    <row r="134" spans="1:28">
      <c r="A134" s="14">
        <v>49</v>
      </c>
      <c r="B134" s="14">
        <v>127.51892341853799</v>
      </c>
      <c r="C134" s="14">
        <v>37.270635875417497</v>
      </c>
      <c r="D134" s="12">
        <v>44849</v>
      </c>
      <c r="E134" s="7">
        <v>44853</v>
      </c>
      <c r="F134" s="13">
        <v>2546</v>
      </c>
      <c r="G134" s="13">
        <v>3333</v>
      </c>
      <c r="H134" s="13">
        <v>4100</v>
      </c>
      <c r="I134" s="13">
        <v>4522</v>
      </c>
      <c r="J134" s="13">
        <v>4676</v>
      </c>
      <c r="K134" s="13">
        <v>4846</v>
      </c>
      <c r="L134" s="13">
        <v>4902</v>
      </c>
      <c r="M134" s="13">
        <v>6069</v>
      </c>
      <c r="N134" s="13">
        <v>5062</v>
      </c>
      <c r="O134" s="5">
        <f t="shared" si="36"/>
        <v>8.9091313041546327E-2</v>
      </c>
      <c r="P134" s="23">
        <f t="shared" si="37"/>
        <v>0.15445308508826702</v>
      </c>
      <c r="Q134" s="3">
        <f t="shared" si="40"/>
        <v>0.19264027671022288</v>
      </c>
      <c r="R134" s="3">
        <f t="shared" si="41"/>
        <v>-2525.8556716220505</v>
      </c>
      <c r="S134" s="26">
        <f t="shared" si="42"/>
        <v>0.12721634652340458</v>
      </c>
      <c r="T134" s="3">
        <f t="shared" si="43"/>
        <v>-0.10637134263057151</v>
      </c>
      <c r="U134" s="41">
        <f t="shared" si="38"/>
        <v>19</v>
      </c>
      <c r="V134" s="41">
        <f t="shared" si="39"/>
        <v>30</v>
      </c>
      <c r="W134" s="3">
        <f t="shared" si="32"/>
        <v>0.6333333333333333</v>
      </c>
      <c r="X134" s="41">
        <f t="shared" si="33"/>
        <v>73.511904761904759</v>
      </c>
      <c r="Y134" s="41">
        <f t="shared" si="34"/>
        <v>23.511904761904763</v>
      </c>
      <c r="Z134" s="41">
        <f t="shared" si="35"/>
        <v>2.9761904761904758</v>
      </c>
      <c r="AA134" s="20">
        <v>0.99</v>
      </c>
      <c r="AB134" s="50">
        <f t="shared" si="44"/>
        <v>-0.11455986711072691</v>
      </c>
    </row>
    <row r="135" spans="1:28">
      <c r="A135" s="14">
        <v>49</v>
      </c>
      <c r="B135" s="14">
        <v>127.51892341853799</v>
      </c>
      <c r="C135" s="14">
        <v>37.270635875417497</v>
      </c>
      <c r="D135" s="12">
        <v>44849</v>
      </c>
      <c r="E135" s="7">
        <v>44863</v>
      </c>
      <c r="F135" s="13">
        <v>2612</v>
      </c>
      <c r="G135" s="13">
        <v>3380</v>
      </c>
      <c r="H135" s="13">
        <v>4097</v>
      </c>
      <c r="I135" s="13">
        <v>4584</v>
      </c>
      <c r="J135" s="13">
        <v>4802</v>
      </c>
      <c r="K135" s="13">
        <v>4969</v>
      </c>
      <c r="L135" s="13">
        <v>4897</v>
      </c>
      <c r="M135" s="13">
        <v>6312</v>
      </c>
      <c r="N135" s="13">
        <v>5304</v>
      </c>
      <c r="O135" s="5">
        <f t="shared" si="36"/>
        <v>8.8948187680676E-2</v>
      </c>
      <c r="P135" s="23">
        <f t="shared" si="37"/>
        <v>0.16184842058265431</v>
      </c>
      <c r="Q135" s="3">
        <f t="shared" si="40"/>
        <v>0.20222446916076844</v>
      </c>
      <c r="R135" s="3">
        <f t="shared" si="41"/>
        <v>-2522.2802909113166</v>
      </c>
      <c r="S135" s="26">
        <f t="shared" si="42"/>
        <v>0.12701196785387575</v>
      </c>
      <c r="T135" s="3">
        <f t="shared" si="43"/>
        <v>-0.12623784458916942</v>
      </c>
      <c r="U135" s="41">
        <f t="shared" si="38"/>
        <v>19</v>
      </c>
      <c r="V135" s="41">
        <f t="shared" si="39"/>
        <v>30</v>
      </c>
      <c r="W135" s="3">
        <f t="shared" si="32"/>
        <v>0.6333333333333333</v>
      </c>
      <c r="X135" s="41">
        <f t="shared" si="33"/>
        <v>73.511904761904759</v>
      </c>
      <c r="Y135" s="41">
        <f t="shared" si="34"/>
        <v>23.511904761904763</v>
      </c>
      <c r="Z135" s="41">
        <f t="shared" si="35"/>
        <v>2.9761904761904758</v>
      </c>
      <c r="AA135" s="20">
        <v>0.99</v>
      </c>
      <c r="AB135" s="50">
        <f t="shared" si="44"/>
        <v>-0.11455986711072691</v>
      </c>
    </row>
    <row r="136" spans="1:28">
      <c r="A136" s="14">
        <v>50</v>
      </c>
      <c r="B136" s="14">
        <v>127.519400025561</v>
      </c>
      <c r="C136" s="14">
        <v>37.270983354634403</v>
      </c>
      <c r="D136" s="12">
        <v>44849</v>
      </c>
      <c r="E136" s="7">
        <v>44828</v>
      </c>
      <c r="F136" s="13">
        <v>2354</v>
      </c>
      <c r="G136" s="13">
        <v>3012</v>
      </c>
      <c r="H136" s="13">
        <v>3811</v>
      </c>
      <c r="I136" s="13">
        <v>4194</v>
      </c>
      <c r="J136" s="13">
        <v>4405</v>
      </c>
      <c r="K136" s="13">
        <v>4501</v>
      </c>
      <c r="L136" s="13">
        <v>4664</v>
      </c>
      <c r="M136" s="13">
        <v>5899</v>
      </c>
      <c r="N136" s="13">
        <v>4632</v>
      </c>
      <c r="O136" s="5">
        <f t="shared" si="36"/>
        <v>0.10064896755162242</v>
      </c>
      <c r="P136" s="23">
        <f t="shared" si="37"/>
        <v>0.16092778574844571</v>
      </c>
      <c r="Q136" s="3">
        <f t="shared" si="40"/>
        <v>0.2159275010125557</v>
      </c>
      <c r="R136" s="3">
        <f t="shared" si="41"/>
        <v>-2474.8232241867331</v>
      </c>
      <c r="S136" s="26">
        <f t="shared" si="42"/>
        <v>0.14371946761862645</v>
      </c>
      <c r="T136" s="3">
        <f t="shared" si="43"/>
        <v>-0.11691754236485846</v>
      </c>
      <c r="U136" s="41">
        <f t="shared" si="38"/>
        <v>17</v>
      </c>
      <c r="V136" s="41">
        <f t="shared" si="39"/>
        <v>30</v>
      </c>
      <c r="W136" s="3">
        <f t="shared" si="32"/>
        <v>0.56666666666666665</v>
      </c>
      <c r="X136" s="41">
        <f t="shared" si="33"/>
        <v>66.935483870967744</v>
      </c>
      <c r="Y136" s="41">
        <f t="shared" si="34"/>
        <v>28.225806451612893</v>
      </c>
      <c r="Z136" s="41">
        <f t="shared" si="35"/>
        <v>4.8387096774193541</v>
      </c>
      <c r="AA136" s="20">
        <v>0.92</v>
      </c>
      <c r="AB136" s="50">
        <f t="shared" si="44"/>
        <v>0.23537737314661164</v>
      </c>
    </row>
    <row r="137" spans="1:28">
      <c r="A137" s="14">
        <v>50</v>
      </c>
      <c r="B137" s="14">
        <v>127.519400025561</v>
      </c>
      <c r="C137" s="14">
        <v>37.270983354634403</v>
      </c>
      <c r="D137" s="12">
        <v>44849</v>
      </c>
      <c r="E137" s="7">
        <v>44853</v>
      </c>
      <c r="F137" s="13">
        <v>2310</v>
      </c>
      <c r="G137" s="13">
        <v>2954</v>
      </c>
      <c r="H137" s="13">
        <v>3560</v>
      </c>
      <c r="I137" s="13">
        <v>4265</v>
      </c>
      <c r="J137" s="13">
        <v>4421</v>
      </c>
      <c r="K137" s="13">
        <v>4668</v>
      </c>
      <c r="L137" s="13">
        <v>4739</v>
      </c>
      <c r="M137" s="13">
        <v>5816</v>
      </c>
      <c r="N137" s="13">
        <v>4661</v>
      </c>
      <c r="O137" s="5">
        <f t="shared" si="36"/>
        <v>0.14206530907338233</v>
      </c>
      <c r="P137" s="23">
        <f t="shared" si="37"/>
        <v>0.14167427701674276</v>
      </c>
      <c r="Q137" s="3">
        <f t="shared" si="40"/>
        <v>0.33589743589743593</v>
      </c>
      <c r="R137" s="3">
        <f t="shared" si="41"/>
        <v>-2709.2110228477509</v>
      </c>
      <c r="S137" s="26">
        <f t="shared" si="42"/>
        <v>0.20285879942569535</v>
      </c>
      <c r="T137" s="3">
        <f t="shared" si="43"/>
        <v>-0.10203694931312174</v>
      </c>
      <c r="U137" s="41">
        <f t="shared" si="38"/>
        <v>17</v>
      </c>
      <c r="V137" s="41">
        <f t="shared" si="39"/>
        <v>30</v>
      </c>
      <c r="W137" s="3">
        <f t="shared" si="32"/>
        <v>0.56666666666666665</v>
      </c>
      <c r="X137" s="41">
        <f t="shared" si="33"/>
        <v>66.935483870967744</v>
      </c>
      <c r="Y137" s="41">
        <f t="shared" si="34"/>
        <v>28.225806451612893</v>
      </c>
      <c r="Z137" s="41">
        <f t="shared" si="35"/>
        <v>4.8387096774193541</v>
      </c>
      <c r="AA137" s="20">
        <v>0.92</v>
      </c>
      <c r="AB137" s="50">
        <f t="shared" si="44"/>
        <v>0.23537737314661164</v>
      </c>
    </row>
    <row r="138" spans="1:28">
      <c r="A138" s="14">
        <v>50</v>
      </c>
      <c r="B138" s="14">
        <v>127.519400025561</v>
      </c>
      <c r="C138" s="14">
        <v>37.270983354634403</v>
      </c>
      <c r="D138" s="12">
        <v>44849</v>
      </c>
      <c r="E138" s="7">
        <v>44863</v>
      </c>
      <c r="F138" s="13">
        <v>2554</v>
      </c>
      <c r="G138" s="13">
        <v>3247</v>
      </c>
      <c r="H138" s="13">
        <v>3780</v>
      </c>
      <c r="I138" s="13">
        <v>4461</v>
      </c>
      <c r="J138" s="13">
        <v>4656</v>
      </c>
      <c r="K138" s="13">
        <v>4857</v>
      </c>
      <c r="L138" s="13">
        <v>4852</v>
      </c>
      <c r="M138" s="13">
        <v>6156</v>
      </c>
      <c r="N138" s="13">
        <v>5033</v>
      </c>
      <c r="O138" s="5">
        <f t="shared" si="36"/>
        <v>0.12418906394810009</v>
      </c>
      <c r="P138" s="23">
        <f t="shared" si="37"/>
        <v>0.14588859416445624</v>
      </c>
      <c r="Q138" s="3">
        <f t="shared" si="40"/>
        <v>0.31988541417999516</v>
      </c>
      <c r="R138" s="3">
        <f t="shared" si="41"/>
        <v>-2698.7593282968828</v>
      </c>
      <c r="S138" s="26">
        <f t="shared" si="42"/>
        <v>0.17733319061566455</v>
      </c>
      <c r="T138" s="3">
        <f t="shared" si="43"/>
        <v>-0.1184593023255814</v>
      </c>
      <c r="U138" s="41">
        <f t="shared" si="38"/>
        <v>17</v>
      </c>
      <c r="V138" s="41">
        <f t="shared" si="39"/>
        <v>30</v>
      </c>
      <c r="W138" s="3">
        <f t="shared" si="32"/>
        <v>0.56666666666666665</v>
      </c>
      <c r="X138" s="41">
        <f t="shared" si="33"/>
        <v>66.935483870967744</v>
      </c>
      <c r="Y138" s="41">
        <f t="shared" si="34"/>
        <v>28.225806451612893</v>
      </c>
      <c r="Z138" s="41">
        <f t="shared" si="35"/>
        <v>4.8387096774193541</v>
      </c>
      <c r="AA138" s="20">
        <v>0.92</v>
      </c>
      <c r="AB138" s="50">
        <f t="shared" si="44"/>
        <v>0.23537737314661164</v>
      </c>
    </row>
    <row r="139" spans="1:28">
      <c r="A139" s="14">
        <v>51</v>
      </c>
      <c r="B139" s="14">
        <v>127.520054316292</v>
      </c>
      <c r="C139" s="14">
        <v>37.2712579872193</v>
      </c>
      <c r="D139" s="12">
        <v>44849</v>
      </c>
      <c r="E139" s="7">
        <v>44828</v>
      </c>
      <c r="F139" s="13">
        <v>2653</v>
      </c>
      <c r="G139" s="13">
        <v>3464</v>
      </c>
      <c r="H139" s="13">
        <v>4276</v>
      </c>
      <c r="I139" s="13">
        <v>4698</v>
      </c>
      <c r="J139" s="13">
        <v>4912</v>
      </c>
      <c r="K139" s="13">
        <v>5099</v>
      </c>
      <c r="L139" s="13">
        <v>5133</v>
      </c>
      <c r="M139" s="13">
        <v>6335</v>
      </c>
      <c r="N139" s="13">
        <v>4999</v>
      </c>
      <c r="O139" s="5">
        <f t="shared" si="36"/>
        <v>9.1083005632904668E-2</v>
      </c>
      <c r="P139" s="23">
        <f t="shared" si="37"/>
        <v>0.15355764526825025</v>
      </c>
      <c r="Q139" s="3">
        <f t="shared" si="40"/>
        <v>0.19669497360569199</v>
      </c>
      <c r="R139" s="3">
        <f t="shared" si="41"/>
        <v>-2659.2718424012282</v>
      </c>
      <c r="S139" s="26">
        <f t="shared" si="42"/>
        <v>0.1300606157993876</v>
      </c>
      <c r="T139" s="3">
        <f t="shared" si="43"/>
        <v>-0.1048133937914196</v>
      </c>
      <c r="U139" s="41">
        <f t="shared" si="38"/>
        <v>20</v>
      </c>
      <c r="V139" s="41">
        <f t="shared" si="39"/>
        <v>30</v>
      </c>
      <c r="W139" s="3">
        <f t="shared" si="32"/>
        <v>0.66666666666666663</v>
      </c>
      <c r="X139" s="41">
        <f t="shared" si="33"/>
        <v>59.925093632958792</v>
      </c>
      <c r="Y139" s="41">
        <f t="shared" si="34"/>
        <v>34.082397003745314</v>
      </c>
      <c r="Z139" s="41">
        <f t="shared" si="35"/>
        <v>5.9925093632958797</v>
      </c>
      <c r="AA139" s="20">
        <v>0.99</v>
      </c>
      <c r="AB139" s="50">
        <f t="shared" si="44"/>
        <v>-0.12605271330086418</v>
      </c>
    </row>
    <row r="140" spans="1:28">
      <c r="A140" s="14">
        <v>51</v>
      </c>
      <c r="B140" s="14">
        <v>127.520054316292</v>
      </c>
      <c r="C140" s="14">
        <v>37.2712579872193</v>
      </c>
      <c r="D140" s="12">
        <v>44849</v>
      </c>
      <c r="E140" s="7">
        <v>44853</v>
      </c>
      <c r="F140" s="13">
        <v>2513</v>
      </c>
      <c r="G140" s="13">
        <v>3233</v>
      </c>
      <c r="H140" s="13">
        <v>3779</v>
      </c>
      <c r="I140" s="13">
        <v>4405</v>
      </c>
      <c r="J140" s="13">
        <v>4697</v>
      </c>
      <c r="K140" s="13">
        <v>4805</v>
      </c>
      <c r="L140" s="13">
        <v>4953</v>
      </c>
      <c r="M140" s="13">
        <v>5621</v>
      </c>
      <c r="N140" s="13">
        <v>4683</v>
      </c>
      <c r="O140" s="5">
        <f t="shared" si="36"/>
        <v>0.13444800732936327</v>
      </c>
      <c r="P140" s="23">
        <f t="shared" si="37"/>
        <v>0.11466856397486067</v>
      </c>
      <c r="Q140" s="3">
        <f t="shared" si="40"/>
        <v>0.33426342463413244</v>
      </c>
      <c r="R140" s="3">
        <f t="shared" si="41"/>
        <v>-2800.6969997818173</v>
      </c>
      <c r="S140" s="26">
        <f t="shared" si="42"/>
        <v>0.19198234442929274</v>
      </c>
      <c r="T140" s="3">
        <f t="shared" si="43"/>
        <v>-6.317382258369586E-2</v>
      </c>
      <c r="U140" s="41">
        <f t="shared" si="38"/>
        <v>20</v>
      </c>
      <c r="V140" s="41">
        <f t="shared" si="39"/>
        <v>30</v>
      </c>
      <c r="W140" s="3">
        <f t="shared" si="32"/>
        <v>0.66666666666666663</v>
      </c>
      <c r="X140" s="41">
        <f t="shared" si="33"/>
        <v>59.925093632958792</v>
      </c>
      <c r="Y140" s="41">
        <f t="shared" si="34"/>
        <v>34.082397003745314</v>
      </c>
      <c r="Z140" s="41">
        <f t="shared" si="35"/>
        <v>5.9925093632958797</v>
      </c>
      <c r="AA140" s="20">
        <v>0.99</v>
      </c>
      <c r="AB140" s="50">
        <f t="shared" si="44"/>
        <v>-0.12605271330086418</v>
      </c>
    </row>
    <row r="141" spans="1:28">
      <c r="A141" s="14">
        <v>51</v>
      </c>
      <c r="B141" s="14">
        <v>127.520054316292</v>
      </c>
      <c r="C141" s="14">
        <v>37.2712579872193</v>
      </c>
      <c r="D141" s="12">
        <v>44849</v>
      </c>
      <c r="E141" s="7">
        <v>44863</v>
      </c>
      <c r="F141" s="13">
        <v>2583</v>
      </c>
      <c r="G141" s="13">
        <v>3270</v>
      </c>
      <c r="H141" s="13">
        <v>3787</v>
      </c>
      <c r="I141" s="13">
        <v>4412</v>
      </c>
      <c r="J141" s="13">
        <v>4609</v>
      </c>
      <c r="K141" s="13">
        <v>4757</v>
      </c>
      <c r="L141" s="13">
        <v>4843</v>
      </c>
      <c r="M141" s="13">
        <v>5698</v>
      </c>
      <c r="N141" s="13">
        <v>4725</v>
      </c>
      <c r="O141" s="5">
        <f t="shared" si="36"/>
        <v>0.1223638470451912</v>
      </c>
      <c r="P141" s="23">
        <f t="shared" si="37"/>
        <v>0.12175507066406481</v>
      </c>
      <c r="Q141" s="3">
        <f t="shared" si="40"/>
        <v>0.32220662720449134</v>
      </c>
      <c r="R141" s="3">
        <f t="shared" si="41"/>
        <v>-2685.2599363422564</v>
      </c>
      <c r="S141" s="26">
        <f t="shared" si="42"/>
        <v>0.17472690809772121</v>
      </c>
      <c r="T141" s="3">
        <f t="shared" si="43"/>
        <v>-8.1111848970685893E-2</v>
      </c>
      <c r="U141" s="41">
        <f t="shared" si="38"/>
        <v>20</v>
      </c>
      <c r="V141" s="41">
        <f t="shared" si="39"/>
        <v>30</v>
      </c>
      <c r="W141" s="3">
        <f t="shared" si="32"/>
        <v>0.66666666666666663</v>
      </c>
      <c r="X141" s="41">
        <f t="shared" si="33"/>
        <v>59.925093632958792</v>
      </c>
      <c r="Y141" s="41">
        <f t="shared" si="34"/>
        <v>34.082397003745314</v>
      </c>
      <c r="Z141" s="41">
        <f t="shared" si="35"/>
        <v>5.9925093632958797</v>
      </c>
      <c r="AA141" s="20">
        <v>0.99</v>
      </c>
      <c r="AB141" s="50">
        <f t="shared" si="44"/>
        <v>-0.12605271330086418</v>
      </c>
    </row>
    <row r="142" spans="1:28">
      <c r="A142" s="14">
        <v>52</v>
      </c>
      <c r="B142" s="14">
        <v>127.52054502556101</v>
      </c>
      <c r="C142" s="14">
        <v>37.271746670926902</v>
      </c>
      <c r="D142" s="12">
        <v>44849</v>
      </c>
      <c r="E142" s="7">
        <v>44828</v>
      </c>
      <c r="F142" s="13">
        <v>2382</v>
      </c>
      <c r="G142" s="13">
        <v>3189</v>
      </c>
      <c r="H142" s="13">
        <v>4043</v>
      </c>
      <c r="I142" s="13">
        <v>4564</v>
      </c>
      <c r="J142" s="13">
        <v>5022</v>
      </c>
      <c r="K142" s="13">
        <v>5082</v>
      </c>
      <c r="L142" s="13">
        <v>5126</v>
      </c>
      <c r="M142" s="13">
        <v>5951</v>
      </c>
      <c r="N142" s="13">
        <v>4721</v>
      </c>
      <c r="O142" s="5">
        <f t="shared" si="36"/>
        <v>0.11811538881012106</v>
      </c>
      <c r="P142" s="23">
        <f t="shared" si="37"/>
        <v>0.14204090961033025</v>
      </c>
      <c r="Q142" s="3">
        <f t="shared" si="40"/>
        <v>0.23502604166666666</v>
      </c>
      <c r="R142" s="3">
        <f t="shared" si="41"/>
        <v>-2820.5542409445084</v>
      </c>
      <c r="S142" s="26">
        <f t="shared" si="42"/>
        <v>0.1686609022940144</v>
      </c>
      <c r="T142" s="3">
        <f t="shared" si="43"/>
        <v>-7.4478649453823237E-2</v>
      </c>
      <c r="U142" s="41">
        <f t="shared" si="38"/>
        <v>19</v>
      </c>
      <c r="V142" s="41">
        <f t="shared" si="39"/>
        <v>30</v>
      </c>
      <c r="W142" s="3">
        <f t="shared" si="32"/>
        <v>0.6333333333333333</v>
      </c>
      <c r="X142" s="41">
        <f t="shared" si="33"/>
        <v>58.82352941176471</v>
      </c>
      <c r="Y142" s="41">
        <f t="shared" si="34"/>
        <v>41.176470588235297</v>
      </c>
      <c r="Z142" s="41">
        <f t="shared" si="35"/>
        <v>0</v>
      </c>
      <c r="AA142" s="20">
        <v>1.02</v>
      </c>
      <c r="AB142" s="50">
        <f t="shared" si="44"/>
        <v>-0.15478297688739381</v>
      </c>
    </row>
    <row r="143" spans="1:28">
      <c r="A143" s="14">
        <v>52</v>
      </c>
      <c r="B143" s="14">
        <v>127.52054502556101</v>
      </c>
      <c r="C143" s="14">
        <v>37.271746670926902</v>
      </c>
      <c r="D143" s="12">
        <v>44849</v>
      </c>
      <c r="E143" s="7">
        <v>44853</v>
      </c>
      <c r="F143" s="13">
        <v>2246</v>
      </c>
      <c r="G143" s="13">
        <v>2962</v>
      </c>
      <c r="H143" s="13">
        <v>3647</v>
      </c>
      <c r="I143" s="13">
        <v>4221</v>
      </c>
      <c r="J143" s="13">
        <v>4485</v>
      </c>
      <c r="K143" s="13">
        <v>4638</v>
      </c>
      <c r="L143" s="13">
        <v>4729</v>
      </c>
      <c r="M143" s="13">
        <v>5510</v>
      </c>
      <c r="N143" s="13">
        <v>4469</v>
      </c>
      <c r="O143" s="5">
        <f t="shared" si="36"/>
        <v>0.12917860553963706</v>
      </c>
      <c r="P143" s="23">
        <f t="shared" si="37"/>
        <v>0.13525911232333251</v>
      </c>
      <c r="Q143" s="3">
        <f t="shared" si="40"/>
        <v>0.27695300501689363</v>
      </c>
      <c r="R143" s="3">
        <f t="shared" si="41"/>
        <v>-2652.1886552904039</v>
      </c>
      <c r="S143" s="26">
        <f t="shared" si="42"/>
        <v>0.18445762322555626</v>
      </c>
      <c r="T143" s="3">
        <f t="shared" si="43"/>
        <v>-7.6276980173845099E-2</v>
      </c>
      <c r="U143" s="41">
        <f t="shared" si="38"/>
        <v>19</v>
      </c>
      <c r="V143" s="41">
        <f t="shared" si="39"/>
        <v>30</v>
      </c>
      <c r="W143" s="3">
        <f t="shared" si="32"/>
        <v>0.6333333333333333</v>
      </c>
      <c r="X143" s="41">
        <f t="shared" si="33"/>
        <v>58.82352941176471</v>
      </c>
      <c r="Y143" s="41">
        <f t="shared" si="34"/>
        <v>41.176470588235297</v>
      </c>
      <c r="Z143" s="41">
        <f t="shared" si="35"/>
        <v>0</v>
      </c>
      <c r="AA143" s="20">
        <v>1.02</v>
      </c>
      <c r="AB143" s="50">
        <f t="shared" si="44"/>
        <v>-0.15478297688739381</v>
      </c>
    </row>
    <row r="144" spans="1:28">
      <c r="A144" s="14">
        <v>52</v>
      </c>
      <c r="B144" s="14">
        <v>127.52054502556101</v>
      </c>
      <c r="C144" s="14">
        <v>37.271746670926902</v>
      </c>
      <c r="D144" s="12">
        <v>44849</v>
      </c>
      <c r="E144" s="7">
        <v>44863</v>
      </c>
      <c r="F144" s="13">
        <v>2370</v>
      </c>
      <c r="G144" s="13">
        <v>3105</v>
      </c>
      <c r="H144" s="13">
        <v>3785</v>
      </c>
      <c r="I144" s="13">
        <v>4344</v>
      </c>
      <c r="J144" s="13">
        <v>4578</v>
      </c>
      <c r="K144" s="13">
        <v>4736</v>
      </c>
      <c r="L144" s="13">
        <v>4846</v>
      </c>
      <c r="M144" s="13">
        <v>5742</v>
      </c>
      <c r="N144" s="13">
        <v>4676</v>
      </c>
      <c r="O144" s="5">
        <f t="shared" si="36"/>
        <v>0.12292897694357548</v>
      </c>
      <c r="P144" s="23">
        <f t="shared" si="37"/>
        <v>0.13802783252702622</v>
      </c>
      <c r="Q144" s="3">
        <f t="shared" si="40"/>
        <v>0.2711613167041505</v>
      </c>
      <c r="R144" s="3">
        <f t="shared" si="41"/>
        <v>-2689.5728192183051</v>
      </c>
      <c r="S144" s="26">
        <f t="shared" si="42"/>
        <v>0.17553387458019692</v>
      </c>
      <c r="T144" s="3">
        <f t="shared" si="43"/>
        <v>-8.4624102757839062E-2</v>
      </c>
      <c r="U144" s="41">
        <f t="shared" si="38"/>
        <v>19</v>
      </c>
      <c r="V144" s="41">
        <f t="shared" si="39"/>
        <v>30</v>
      </c>
      <c r="W144" s="3">
        <f t="shared" si="32"/>
        <v>0.6333333333333333</v>
      </c>
      <c r="X144" s="41">
        <f t="shared" si="33"/>
        <v>58.82352941176471</v>
      </c>
      <c r="Y144" s="41">
        <f t="shared" si="34"/>
        <v>41.176470588235297</v>
      </c>
      <c r="Z144" s="41">
        <f t="shared" si="35"/>
        <v>0</v>
      </c>
      <c r="AA144" s="20">
        <v>1.02</v>
      </c>
      <c r="AB144" s="50">
        <f t="shared" si="44"/>
        <v>-0.15478297688739381</v>
      </c>
    </row>
    <row r="145" spans="1:28">
      <c r="A145" s="14">
        <v>53</v>
      </c>
      <c r="B145" s="14">
        <v>127.52105034185399</v>
      </c>
      <c r="C145" s="14">
        <v>37.2720559105354</v>
      </c>
      <c r="D145" s="12">
        <v>44849</v>
      </c>
      <c r="E145" s="7">
        <v>44828</v>
      </c>
      <c r="F145" s="13">
        <v>2231</v>
      </c>
      <c r="G145" s="13">
        <v>2966</v>
      </c>
      <c r="H145" s="13">
        <v>3740</v>
      </c>
      <c r="I145" s="13">
        <v>4176</v>
      </c>
      <c r="J145" s="13">
        <v>4505</v>
      </c>
      <c r="K145" s="13">
        <v>4639</v>
      </c>
      <c r="L145" s="13">
        <v>4683</v>
      </c>
      <c r="M145" s="13">
        <v>5583</v>
      </c>
      <c r="N145" s="13">
        <v>4324</v>
      </c>
      <c r="O145" s="5">
        <f t="shared" si="36"/>
        <v>0.11195536032292533</v>
      </c>
      <c r="P145" s="23">
        <f t="shared" si="37"/>
        <v>0.14836484572273204</v>
      </c>
      <c r="Q145" s="3">
        <f t="shared" si="40"/>
        <v>0.22686811336188231</v>
      </c>
      <c r="R145" s="3">
        <f t="shared" si="41"/>
        <v>-2546.4223565483667</v>
      </c>
      <c r="S145" s="26">
        <f t="shared" si="42"/>
        <v>0.15986413132515645</v>
      </c>
      <c r="T145" s="3">
        <f t="shared" si="43"/>
        <v>-8.766803039158387E-2</v>
      </c>
      <c r="U145" s="41">
        <f t="shared" si="38"/>
        <v>15</v>
      </c>
      <c r="V145" s="41">
        <f t="shared" si="39"/>
        <v>30</v>
      </c>
      <c r="W145" s="3">
        <f t="shared" si="32"/>
        <v>0.5</v>
      </c>
      <c r="X145" s="41">
        <f t="shared" si="33"/>
        <v>59.74842767295597</v>
      </c>
      <c r="Y145" s="41">
        <f t="shared" si="34"/>
        <v>37.421383647798748</v>
      </c>
      <c r="Z145" s="41">
        <f t="shared" si="35"/>
        <v>2.8301886792452833</v>
      </c>
      <c r="AA145" s="20">
        <v>1.06</v>
      </c>
      <c r="AB145" s="50">
        <f t="shared" si="44"/>
        <v>0.11286886112194552</v>
      </c>
    </row>
    <row r="146" spans="1:28">
      <c r="A146" s="14">
        <v>53</v>
      </c>
      <c r="B146" s="14">
        <v>127.52105034185399</v>
      </c>
      <c r="C146" s="14">
        <v>37.2720559105354</v>
      </c>
      <c r="D146" s="12">
        <v>44849</v>
      </c>
      <c r="E146" s="7">
        <v>44853</v>
      </c>
      <c r="F146" s="13">
        <v>2158</v>
      </c>
      <c r="G146" s="13">
        <v>2829</v>
      </c>
      <c r="H146" s="13">
        <v>3464</v>
      </c>
      <c r="I146" s="13">
        <v>3898</v>
      </c>
      <c r="J146" s="13">
        <v>4181</v>
      </c>
      <c r="K146" s="13">
        <v>4463</v>
      </c>
      <c r="L146" s="13">
        <v>4503</v>
      </c>
      <c r="M146" s="13">
        <v>5246</v>
      </c>
      <c r="N146" s="13">
        <v>4061</v>
      </c>
      <c r="O146" s="5">
        <f t="shared" si="36"/>
        <v>0.13041295343291076</v>
      </c>
      <c r="P146" s="23">
        <f t="shared" si="37"/>
        <v>0.13330297313122114</v>
      </c>
      <c r="Q146" s="3">
        <f t="shared" si="40"/>
        <v>0.28534549049763813</v>
      </c>
      <c r="R146" s="3">
        <f t="shared" si="41"/>
        <v>-2530.4047570121575</v>
      </c>
      <c r="S146" s="26">
        <f t="shared" si="42"/>
        <v>0.18621969348201201</v>
      </c>
      <c r="T146" s="3">
        <f t="shared" si="43"/>
        <v>-7.621294491742743E-2</v>
      </c>
      <c r="U146" s="41">
        <f t="shared" si="38"/>
        <v>15</v>
      </c>
      <c r="V146" s="41">
        <f t="shared" si="39"/>
        <v>30</v>
      </c>
      <c r="W146" s="3">
        <f t="shared" si="32"/>
        <v>0.5</v>
      </c>
      <c r="X146" s="41">
        <f t="shared" si="33"/>
        <v>59.74842767295597</v>
      </c>
      <c r="Y146" s="41">
        <f t="shared" si="34"/>
        <v>37.421383647798748</v>
      </c>
      <c r="Z146" s="41">
        <f t="shared" si="35"/>
        <v>2.8301886792452833</v>
      </c>
      <c r="AA146" s="20">
        <v>1.06</v>
      </c>
      <c r="AB146" s="50">
        <f t="shared" si="44"/>
        <v>0.11286886112194552</v>
      </c>
    </row>
    <row r="147" spans="1:28">
      <c r="A147" s="14">
        <v>53</v>
      </c>
      <c r="B147" s="14">
        <v>127.52105034185399</v>
      </c>
      <c r="C147" s="14">
        <v>37.2720559105354</v>
      </c>
      <c r="D147" s="12">
        <v>44849</v>
      </c>
      <c r="E147" s="7">
        <v>44863</v>
      </c>
      <c r="F147" s="13">
        <v>2317</v>
      </c>
      <c r="G147" s="13">
        <v>2927</v>
      </c>
      <c r="H147" s="13">
        <v>3484</v>
      </c>
      <c r="I147" s="13">
        <v>4092</v>
      </c>
      <c r="J147" s="13">
        <v>4378</v>
      </c>
      <c r="K147" s="13">
        <v>4504</v>
      </c>
      <c r="L147" s="13">
        <v>4688</v>
      </c>
      <c r="M147" s="13">
        <v>5493</v>
      </c>
      <c r="N147" s="13">
        <v>4357</v>
      </c>
      <c r="O147" s="5">
        <f t="shared" si="36"/>
        <v>0.14733235438081252</v>
      </c>
      <c r="P147" s="23">
        <f t="shared" si="37"/>
        <v>0.12338881241396571</v>
      </c>
      <c r="Q147" s="3">
        <f t="shared" si="40"/>
        <v>0.36638062199500943</v>
      </c>
      <c r="R147" s="3">
        <f t="shared" si="41"/>
        <v>-2698.9148824732183</v>
      </c>
      <c r="S147" s="26">
        <f t="shared" si="42"/>
        <v>0.21037958364393053</v>
      </c>
      <c r="T147" s="3">
        <f t="shared" si="43"/>
        <v>-7.9068853747176107E-2</v>
      </c>
      <c r="U147" s="41">
        <f t="shared" si="38"/>
        <v>15</v>
      </c>
      <c r="V147" s="41">
        <f t="shared" si="39"/>
        <v>30</v>
      </c>
      <c r="W147" s="3">
        <f t="shared" si="32"/>
        <v>0.5</v>
      </c>
      <c r="X147" s="41">
        <f t="shared" si="33"/>
        <v>59.74842767295597</v>
      </c>
      <c r="Y147" s="41">
        <f t="shared" si="34"/>
        <v>37.421383647798748</v>
      </c>
      <c r="Z147" s="41">
        <f t="shared" si="35"/>
        <v>2.8301886792452833</v>
      </c>
      <c r="AA147" s="20">
        <v>1.06</v>
      </c>
      <c r="AB147" s="50">
        <f t="shared" si="44"/>
        <v>0.11286886112194552</v>
      </c>
    </row>
    <row r="148" spans="1:28">
      <c r="A148" s="14">
        <v>54</v>
      </c>
      <c r="B148" s="14">
        <v>127.519006632585</v>
      </c>
      <c r="C148" s="14">
        <v>37.274267012780697</v>
      </c>
      <c r="D148" s="12">
        <v>44849</v>
      </c>
      <c r="E148" s="7">
        <v>44828</v>
      </c>
      <c r="F148" s="13">
        <v>2784</v>
      </c>
      <c r="G148" s="13">
        <v>3608</v>
      </c>
      <c r="H148" s="13">
        <v>4407</v>
      </c>
      <c r="I148" s="13">
        <v>4811</v>
      </c>
      <c r="J148" s="13">
        <v>4938</v>
      </c>
      <c r="K148" s="13">
        <v>5086</v>
      </c>
      <c r="L148" s="13">
        <v>5126</v>
      </c>
      <c r="M148" s="13">
        <v>6132</v>
      </c>
      <c r="N148" s="13">
        <v>4376</v>
      </c>
      <c r="O148" s="5">
        <f t="shared" si="36"/>
        <v>7.5422217560054544E-2</v>
      </c>
      <c r="P148" s="23">
        <f t="shared" si="37"/>
        <v>0.14250094856089762</v>
      </c>
      <c r="Q148" s="3">
        <f t="shared" si="40"/>
        <v>0.16816353260361117</v>
      </c>
      <c r="R148" s="3">
        <f t="shared" si="41"/>
        <v>-2532.312672533707</v>
      </c>
      <c r="S148" s="26">
        <f t="shared" si="42"/>
        <v>0.10769809138958199</v>
      </c>
      <c r="T148" s="3">
        <f t="shared" si="43"/>
        <v>-8.9358678273227923E-2</v>
      </c>
      <c r="U148" s="41">
        <f t="shared" si="38"/>
        <v>20</v>
      </c>
      <c r="V148" s="41">
        <f t="shared" si="39"/>
        <v>30</v>
      </c>
      <c r="W148" s="3">
        <f t="shared" si="32"/>
        <v>0.66666666666666663</v>
      </c>
      <c r="X148" s="41">
        <f t="shared" si="33"/>
        <v>49.662162162162168</v>
      </c>
      <c r="Y148" s="41">
        <f t="shared" si="34"/>
        <v>50.337837837837839</v>
      </c>
      <c r="Z148" s="41">
        <f t="shared" si="35"/>
        <v>0</v>
      </c>
      <c r="AA148" s="20">
        <v>0.75</v>
      </c>
      <c r="AB148" s="50">
        <f t="shared" si="44"/>
        <v>-8.6089220511420816E-2</v>
      </c>
    </row>
    <row r="149" spans="1:28">
      <c r="A149" s="14">
        <v>54</v>
      </c>
      <c r="B149" s="14">
        <v>127.519006632585</v>
      </c>
      <c r="C149" s="14">
        <v>37.274267012780697</v>
      </c>
      <c r="D149" s="12">
        <v>44849</v>
      </c>
      <c r="E149" s="7">
        <v>44863</v>
      </c>
      <c r="F149" s="13">
        <v>2455</v>
      </c>
      <c r="G149" s="13">
        <v>3065</v>
      </c>
      <c r="H149" s="13">
        <v>3395</v>
      </c>
      <c r="I149" s="13">
        <v>4136</v>
      </c>
      <c r="J149" s="13">
        <v>4483</v>
      </c>
      <c r="K149" s="13">
        <v>4662</v>
      </c>
      <c r="L149" s="13">
        <v>4806</v>
      </c>
      <c r="M149" s="13">
        <v>5498</v>
      </c>
      <c r="N149" s="13">
        <v>4180</v>
      </c>
      <c r="O149" s="5">
        <f t="shared" si="36"/>
        <v>0.17205218875746861</v>
      </c>
      <c r="P149" s="23">
        <f t="shared" si="37"/>
        <v>0.10102760926086418</v>
      </c>
      <c r="Q149" s="3">
        <f t="shared" si="40"/>
        <v>0.5214723926380368</v>
      </c>
      <c r="R149" s="3">
        <f t="shared" si="41"/>
        <v>-2844.5104880428826</v>
      </c>
      <c r="S149" s="26">
        <f t="shared" si="42"/>
        <v>0.24567770393155922</v>
      </c>
      <c r="T149" s="3">
        <f t="shared" si="43"/>
        <v>-6.7158385093167697E-2</v>
      </c>
      <c r="U149" s="41">
        <f t="shared" si="38"/>
        <v>20</v>
      </c>
      <c r="V149" s="41">
        <f t="shared" si="39"/>
        <v>30</v>
      </c>
      <c r="W149" s="3">
        <f t="shared" si="32"/>
        <v>0.66666666666666663</v>
      </c>
      <c r="X149" s="41">
        <f t="shared" si="33"/>
        <v>49.662162162162168</v>
      </c>
      <c r="Y149" s="41">
        <f t="shared" si="34"/>
        <v>50.337837837837839</v>
      </c>
      <c r="Z149" s="41">
        <f t="shared" si="35"/>
        <v>0</v>
      </c>
      <c r="AA149" s="20">
        <v>0.75</v>
      </c>
      <c r="AB149" s="50">
        <f t="shared" si="44"/>
        <v>-8.6089220511420816E-2</v>
      </c>
    </row>
    <row r="150" spans="1:28">
      <c r="A150" s="14">
        <v>55</v>
      </c>
      <c r="B150" s="14">
        <v>127.51940528204101</v>
      </c>
      <c r="C150" s="14">
        <v>37.273521224278603</v>
      </c>
      <c r="D150" s="12">
        <v>44849</v>
      </c>
      <c r="E150" s="7">
        <v>44828</v>
      </c>
      <c r="F150" s="13">
        <v>3091</v>
      </c>
      <c r="G150" s="13">
        <v>3953</v>
      </c>
      <c r="H150" s="13">
        <v>4740</v>
      </c>
      <c r="I150" s="13">
        <v>5135</v>
      </c>
      <c r="J150" s="13">
        <v>5273</v>
      </c>
      <c r="K150" s="13">
        <v>5448</v>
      </c>
      <c r="L150" s="13">
        <v>5378</v>
      </c>
      <c r="M150" s="13">
        <v>6582</v>
      </c>
      <c r="N150" s="13">
        <v>4660</v>
      </c>
      <c r="O150" s="5">
        <f t="shared" si="36"/>
        <v>6.3055939909072933E-2</v>
      </c>
      <c r="P150" s="23">
        <f t="shared" si="37"/>
        <v>0.14415643474306503</v>
      </c>
      <c r="Q150" s="3">
        <f t="shared" si="40"/>
        <v>0.14995534245287453</v>
      </c>
      <c r="R150" s="3">
        <f t="shared" si="41"/>
        <v>-2533.4328356039337</v>
      </c>
      <c r="S150" s="26">
        <f t="shared" si="42"/>
        <v>9.0040073418519162E-2</v>
      </c>
      <c r="T150" s="3">
        <f t="shared" si="43"/>
        <v>-0.10066889632107023</v>
      </c>
      <c r="U150" s="41">
        <f t="shared" si="38"/>
        <v>18</v>
      </c>
      <c r="V150" s="41">
        <f t="shared" si="39"/>
        <v>30</v>
      </c>
      <c r="W150" s="3">
        <f t="shared" si="32"/>
        <v>0.6</v>
      </c>
      <c r="X150" s="41">
        <f t="shared" si="33"/>
        <v>61.988304093567258</v>
      </c>
      <c r="Y150" s="41">
        <f t="shared" si="34"/>
        <v>38.011695906432749</v>
      </c>
      <c r="Z150" s="41">
        <f t="shared" si="35"/>
        <v>0</v>
      </c>
      <c r="AA150" s="20">
        <v>0.83</v>
      </c>
      <c r="AB150" s="50">
        <f t="shared" si="44"/>
        <v>6.4014662492753893E-2</v>
      </c>
    </row>
    <row r="151" spans="1:28">
      <c r="A151" s="14">
        <v>55</v>
      </c>
      <c r="B151" s="14">
        <v>127.51940528204101</v>
      </c>
      <c r="C151" s="14">
        <v>37.273521224278603</v>
      </c>
      <c r="D151" s="12">
        <v>44849</v>
      </c>
      <c r="E151" s="7">
        <v>44853</v>
      </c>
      <c r="F151" s="13">
        <v>2498</v>
      </c>
      <c r="G151" s="13">
        <v>3129</v>
      </c>
      <c r="H151" s="13">
        <v>3666</v>
      </c>
      <c r="I151" s="13">
        <v>4181</v>
      </c>
      <c r="J151" s="13">
        <v>4383</v>
      </c>
      <c r="K151" s="13">
        <v>4448</v>
      </c>
      <c r="L151" s="13">
        <v>4592</v>
      </c>
      <c r="M151" s="13">
        <v>5126</v>
      </c>
      <c r="N151" s="13">
        <v>3772</v>
      </c>
      <c r="O151" s="5">
        <f t="shared" si="36"/>
        <v>0.11213368854444175</v>
      </c>
      <c r="P151" s="23">
        <f t="shared" si="37"/>
        <v>0.10716534441506108</v>
      </c>
      <c r="Q151" s="3">
        <f t="shared" si="40"/>
        <v>0.29475426534250065</v>
      </c>
      <c r="R151" s="3">
        <f t="shared" si="41"/>
        <v>-2497.826573968609</v>
      </c>
      <c r="S151" s="26">
        <f t="shared" si="42"/>
        <v>0.16011860852937143</v>
      </c>
      <c r="T151" s="3">
        <f t="shared" si="43"/>
        <v>-5.4949578102490224E-2</v>
      </c>
      <c r="U151" s="41">
        <f t="shared" si="38"/>
        <v>18</v>
      </c>
      <c r="V151" s="41">
        <f t="shared" si="39"/>
        <v>30</v>
      </c>
      <c r="W151" s="3">
        <f t="shared" si="32"/>
        <v>0.6</v>
      </c>
      <c r="X151" s="41">
        <f t="shared" si="33"/>
        <v>61.988304093567258</v>
      </c>
      <c r="Y151" s="41">
        <f t="shared" si="34"/>
        <v>38.011695906432749</v>
      </c>
      <c r="Z151" s="41">
        <f t="shared" si="35"/>
        <v>0</v>
      </c>
      <c r="AA151" s="20">
        <v>0.83</v>
      </c>
      <c r="AB151" s="50">
        <f t="shared" si="44"/>
        <v>6.4014662492753893E-2</v>
      </c>
    </row>
    <row r="152" spans="1:28">
      <c r="A152" s="14">
        <v>55</v>
      </c>
      <c r="B152" s="14">
        <v>127.51940528204101</v>
      </c>
      <c r="C152" s="14">
        <v>37.273521224278603</v>
      </c>
      <c r="D152" s="12">
        <v>44849</v>
      </c>
      <c r="E152" s="7">
        <v>44863</v>
      </c>
      <c r="F152" s="13">
        <v>2615</v>
      </c>
      <c r="G152" s="13">
        <v>3248</v>
      </c>
      <c r="H152" s="13">
        <v>3777</v>
      </c>
      <c r="I152" s="13">
        <v>4318</v>
      </c>
      <c r="J152" s="13">
        <v>4451</v>
      </c>
      <c r="K152" s="13">
        <v>4579</v>
      </c>
      <c r="L152" s="13">
        <v>4605</v>
      </c>
      <c r="M152" s="13">
        <v>5534</v>
      </c>
      <c r="N152" s="13">
        <v>4158</v>
      </c>
      <c r="O152" s="5">
        <f t="shared" si="36"/>
        <v>9.8783106657122408E-2</v>
      </c>
      <c r="P152" s="23">
        <f t="shared" si="37"/>
        <v>0.12648962555199322</v>
      </c>
      <c r="Q152" s="3">
        <f t="shared" si="40"/>
        <v>0.27039383449807325</v>
      </c>
      <c r="R152" s="3">
        <f t="shared" si="41"/>
        <v>-2432.7490911521472</v>
      </c>
      <c r="S152" s="26">
        <f t="shared" si="42"/>
        <v>0.14105507378053231</v>
      </c>
      <c r="T152" s="3">
        <f t="shared" si="43"/>
        <v>-9.1626393135417691E-2</v>
      </c>
      <c r="U152" s="41">
        <f t="shared" si="38"/>
        <v>18</v>
      </c>
      <c r="V152" s="41">
        <f t="shared" si="39"/>
        <v>30</v>
      </c>
      <c r="W152" s="3">
        <f t="shared" si="32"/>
        <v>0.6</v>
      </c>
      <c r="X152" s="41">
        <f t="shared" si="33"/>
        <v>61.988304093567258</v>
      </c>
      <c r="Y152" s="41">
        <f t="shared" si="34"/>
        <v>38.011695906432749</v>
      </c>
      <c r="Z152" s="41">
        <f t="shared" si="35"/>
        <v>0</v>
      </c>
      <c r="AA152" s="20">
        <v>0.83</v>
      </c>
      <c r="AB152" s="50">
        <f t="shared" si="44"/>
        <v>6.4014662492753893E-2</v>
      </c>
    </row>
    <row r="153" spans="1:28">
      <c r="A153" s="14">
        <v>57</v>
      </c>
      <c r="B153" s="14">
        <v>127.520633155844</v>
      </c>
      <c r="C153" s="14">
        <v>37.272798995671401</v>
      </c>
      <c r="D153" s="12">
        <v>44849</v>
      </c>
      <c r="E153" s="7">
        <v>44828</v>
      </c>
      <c r="F153" s="13">
        <v>2673</v>
      </c>
      <c r="G153" s="13">
        <v>3423</v>
      </c>
      <c r="H153" s="13">
        <v>3979</v>
      </c>
      <c r="I153" s="13">
        <v>4600</v>
      </c>
      <c r="J153" s="13">
        <v>5252</v>
      </c>
      <c r="K153" s="13">
        <v>5434</v>
      </c>
      <c r="L153" s="13">
        <v>5472</v>
      </c>
      <c r="M153" s="13">
        <v>6054</v>
      </c>
      <c r="N153" s="13">
        <v>4565</v>
      </c>
      <c r="O153" s="5">
        <f t="shared" ref="O153:O180" si="45">(L153-H153)/(L153+H153)</f>
        <v>0.15797270130144958</v>
      </c>
      <c r="P153" s="23">
        <f t="shared" ref="P153:P180" si="46">((M153+H153)-(L153+F153))/((M153+H153)+(L153+F153))</f>
        <v>0.10386181098030586</v>
      </c>
      <c r="Q153" s="3">
        <f t="shared" si="40"/>
        <v>0.40136566482068925</v>
      </c>
      <c r="R153" s="3">
        <f t="shared" si="41"/>
        <v>-3191.2210773944894</v>
      </c>
      <c r="S153" s="26">
        <f t="shared" si="42"/>
        <v>0.22557480202991548</v>
      </c>
      <c r="T153" s="3">
        <f t="shared" si="43"/>
        <v>-5.049453409682457E-2</v>
      </c>
      <c r="U153" s="41">
        <f t="shared" ref="U153:U184" si="47">INDEX($AG$3:$AG$86,MATCH($A153,$AD$3:$AD$86,0))</f>
        <v>19</v>
      </c>
      <c r="V153" s="41">
        <f t="shared" ref="V153:V184" si="48">INDEX($AE$3:$AE$86,MATCH($A153,$AD$3:$AD$86,0))</f>
        <v>30</v>
      </c>
      <c r="W153" s="3">
        <f t="shared" si="32"/>
        <v>0.6333333333333333</v>
      </c>
      <c r="X153" s="41">
        <f t="shared" si="33"/>
        <v>60.769230769230774</v>
      </c>
      <c r="Y153" s="41">
        <f t="shared" si="34"/>
        <v>33.84615384615384</v>
      </c>
      <c r="Z153" s="41">
        <f t="shared" si="35"/>
        <v>5.384615384615385</v>
      </c>
      <c r="AA153" s="20">
        <v>0.79</v>
      </c>
      <c r="AB153" s="50">
        <f t="shared" si="44"/>
        <v>6.4691010961395734E-4</v>
      </c>
    </row>
    <row r="154" spans="1:28">
      <c r="A154" s="14">
        <v>58</v>
      </c>
      <c r="B154" s="14">
        <v>127.497155168227</v>
      </c>
      <c r="C154" s="14">
        <v>37.209338457943304</v>
      </c>
      <c r="D154" s="12">
        <v>44849</v>
      </c>
      <c r="E154" s="7">
        <v>44828</v>
      </c>
      <c r="F154" s="13">
        <v>2502</v>
      </c>
      <c r="G154" s="13">
        <v>3170</v>
      </c>
      <c r="H154" s="13">
        <v>3918</v>
      </c>
      <c r="I154" s="13">
        <v>4322</v>
      </c>
      <c r="J154" s="13">
        <v>4516</v>
      </c>
      <c r="K154" s="13">
        <v>4725</v>
      </c>
      <c r="L154" s="13">
        <v>4858</v>
      </c>
      <c r="M154" s="13">
        <v>5880</v>
      </c>
      <c r="N154" s="13">
        <v>4497</v>
      </c>
      <c r="O154" s="5">
        <f t="shared" si="45"/>
        <v>0.10711030082041932</v>
      </c>
      <c r="P154" s="23">
        <f t="shared" si="46"/>
        <v>0.14209115281501342</v>
      </c>
      <c r="Q154" s="3">
        <f t="shared" si="40"/>
        <v>0.24474067902520308</v>
      </c>
      <c r="R154" s="3">
        <f t="shared" si="41"/>
        <v>-2615.2486015567961</v>
      </c>
      <c r="S154" s="26">
        <f t="shared" si="42"/>
        <v>0.15294605048887769</v>
      </c>
      <c r="T154" s="3">
        <f t="shared" si="43"/>
        <v>-9.5176010430247718E-2</v>
      </c>
      <c r="U154" s="41">
        <f t="shared" si="47"/>
        <v>19</v>
      </c>
      <c r="V154" s="41">
        <f t="shared" si="48"/>
        <v>30</v>
      </c>
      <c r="W154" s="3">
        <f t="shared" ref="W154:W217" si="49">U154/V154</f>
        <v>0.6333333333333333</v>
      </c>
      <c r="X154" s="41">
        <f t="shared" si="33"/>
        <v>63.879598662207357</v>
      </c>
      <c r="Y154" s="41">
        <f t="shared" si="34"/>
        <v>31.438127090300998</v>
      </c>
      <c r="Z154" s="41">
        <f t="shared" si="35"/>
        <v>4.6822742474916392</v>
      </c>
      <c r="AA154" s="20">
        <v>0.7</v>
      </c>
      <c r="AB154" s="50">
        <f t="shared" si="44"/>
        <v>2.5051740361456909E-2</v>
      </c>
    </row>
    <row r="155" spans="1:28">
      <c r="A155" s="14">
        <v>59</v>
      </c>
      <c r="B155" s="14">
        <v>127.496601887849</v>
      </c>
      <c r="C155" s="14">
        <v>37.209428485981</v>
      </c>
      <c r="D155" s="12">
        <v>44849</v>
      </c>
      <c r="E155" s="7">
        <v>44828</v>
      </c>
      <c r="F155" s="13">
        <v>2344</v>
      </c>
      <c r="G155" s="13">
        <v>2926</v>
      </c>
      <c r="H155" s="13">
        <v>3609</v>
      </c>
      <c r="I155" s="13">
        <v>3985</v>
      </c>
      <c r="J155" s="13">
        <v>4115</v>
      </c>
      <c r="K155" s="13">
        <v>4288</v>
      </c>
      <c r="L155" s="13">
        <v>4501</v>
      </c>
      <c r="M155" s="13">
        <v>5737</v>
      </c>
      <c r="N155" s="13">
        <v>4467</v>
      </c>
      <c r="O155" s="5">
        <f t="shared" si="45"/>
        <v>0.10998766954377312</v>
      </c>
      <c r="P155" s="23">
        <f t="shared" si="46"/>
        <v>0.15446853190043852</v>
      </c>
      <c r="Q155" s="3">
        <f t="shared" si="40"/>
        <v>0.26002798507462688</v>
      </c>
      <c r="R155" s="3">
        <f t="shared" si="41"/>
        <v>-2437.6992968791469</v>
      </c>
      <c r="S155" s="26">
        <f t="shared" si="42"/>
        <v>0.15705410367985512</v>
      </c>
      <c r="T155" s="3">
        <f t="shared" si="43"/>
        <v>-0.12072670443445986</v>
      </c>
      <c r="U155" s="41">
        <f t="shared" si="47"/>
        <v>18</v>
      </c>
      <c r="V155" s="41">
        <f t="shared" si="48"/>
        <v>30</v>
      </c>
      <c r="W155" s="3">
        <f t="shared" si="49"/>
        <v>0.6</v>
      </c>
      <c r="X155" s="41">
        <f t="shared" si="33"/>
        <v>72.809667673716021</v>
      </c>
      <c r="Y155" s="41">
        <f t="shared" si="34"/>
        <v>21.450151057401811</v>
      </c>
      <c r="Z155" s="41">
        <f t="shared" si="35"/>
        <v>5.7401812688821749</v>
      </c>
      <c r="AA155" s="20">
        <v>1.7</v>
      </c>
      <c r="AB155" s="50">
        <f t="shared" si="44"/>
        <v>-1.4276408560275788E-2</v>
      </c>
    </row>
    <row r="156" spans="1:28">
      <c r="A156" s="14">
        <v>60</v>
      </c>
      <c r="B156" s="14">
        <v>127.496607835924</v>
      </c>
      <c r="C156" s="14">
        <v>37.210056968859497</v>
      </c>
      <c r="D156" s="12">
        <v>44849</v>
      </c>
      <c r="E156" s="7">
        <v>44828</v>
      </c>
      <c r="F156" s="13">
        <v>2940</v>
      </c>
      <c r="G156" s="13">
        <v>3730</v>
      </c>
      <c r="H156" s="13">
        <v>4531</v>
      </c>
      <c r="I156" s="13">
        <v>4891</v>
      </c>
      <c r="J156" s="13">
        <v>4822</v>
      </c>
      <c r="K156" s="13">
        <v>4964</v>
      </c>
      <c r="L156" s="13">
        <v>5239</v>
      </c>
      <c r="M156" s="13">
        <v>6299</v>
      </c>
      <c r="N156" s="13">
        <v>4832</v>
      </c>
      <c r="O156" s="5">
        <f t="shared" si="45"/>
        <v>7.2466734902763563E-2</v>
      </c>
      <c r="P156" s="23">
        <f t="shared" si="46"/>
        <v>0.13946025566836762</v>
      </c>
      <c r="Q156" s="3">
        <f t="shared" si="40"/>
        <v>0.17058596761757902</v>
      </c>
      <c r="R156" s="3">
        <f t="shared" si="41"/>
        <v>-2561.2970701627028</v>
      </c>
      <c r="S156" s="26">
        <f t="shared" si="42"/>
        <v>0.10347796432254555</v>
      </c>
      <c r="T156" s="3">
        <f t="shared" si="43"/>
        <v>-9.1870341480325884E-2</v>
      </c>
      <c r="U156" s="41">
        <f t="shared" si="47"/>
        <v>21</v>
      </c>
      <c r="V156" s="41">
        <f t="shared" si="48"/>
        <v>30</v>
      </c>
      <c r="W156" s="3">
        <f t="shared" si="49"/>
        <v>0.7</v>
      </c>
      <c r="X156" s="41">
        <f t="shared" ref="X156:X219" si="50">INDEX($AI$3:$AI$86,MATCH($A156,$AD$3:$AD$86,0))</f>
        <v>68.456375838926178</v>
      </c>
      <c r="Y156" s="41">
        <f t="shared" ref="Y156:Y219" si="51">INDEX($AJ$3:$AJ$86,MATCH($A156,$AD$3:$AD$86,0))</f>
        <v>26.845637583892618</v>
      </c>
      <c r="Z156" s="41">
        <f t="shared" ref="Z156:Z219" si="52">INDEX($AK$3:$AK$86,MATCH($A156,$AD$3:$AD$86,0))</f>
        <v>4.6979865771812079</v>
      </c>
      <c r="AA156" s="20">
        <v>0.7</v>
      </c>
      <c r="AB156" s="50">
        <f t="shared" si="44"/>
        <v>-0.14129269861357052</v>
      </c>
    </row>
    <row r="157" spans="1:28">
      <c r="A157" s="14">
        <v>60</v>
      </c>
      <c r="B157" s="14">
        <v>127.496607835924</v>
      </c>
      <c r="C157" s="14">
        <v>37.210056968859497</v>
      </c>
      <c r="D157" s="12">
        <v>44849</v>
      </c>
      <c r="E157" s="7">
        <v>44853</v>
      </c>
      <c r="F157" s="13">
        <v>2101</v>
      </c>
      <c r="G157" s="13">
        <v>2610</v>
      </c>
      <c r="H157" s="13">
        <v>3281</v>
      </c>
      <c r="I157" s="13">
        <v>3505</v>
      </c>
      <c r="J157" s="13">
        <v>3583</v>
      </c>
      <c r="K157" s="13">
        <v>3824</v>
      </c>
      <c r="L157" s="13">
        <v>3804</v>
      </c>
      <c r="M157" s="13">
        <v>5031</v>
      </c>
      <c r="N157" s="13">
        <v>3963</v>
      </c>
      <c r="O157" s="5">
        <f t="shared" si="45"/>
        <v>7.3817925194071987E-2</v>
      </c>
      <c r="P157" s="23">
        <f t="shared" si="46"/>
        <v>0.16930435394246324</v>
      </c>
      <c r="Q157" s="3">
        <f t="shared" si="40"/>
        <v>0.16906963211999743</v>
      </c>
      <c r="R157" s="3">
        <f t="shared" si="41"/>
        <v>-1868.6961045891333</v>
      </c>
      <c r="S157" s="26">
        <f t="shared" si="42"/>
        <v>0.10540562969519977</v>
      </c>
      <c r="T157" s="3">
        <f t="shared" si="43"/>
        <v>-0.13887945670628182</v>
      </c>
      <c r="U157" s="41">
        <f t="shared" si="47"/>
        <v>21</v>
      </c>
      <c r="V157" s="41">
        <f t="shared" si="48"/>
        <v>30</v>
      </c>
      <c r="W157" s="3">
        <f t="shared" si="49"/>
        <v>0.7</v>
      </c>
      <c r="X157" s="41">
        <f t="shared" si="50"/>
        <v>68.456375838926178</v>
      </c>
      <c r="Y157" s="41">
        <f t="shared" si="51"/>
        <v>26.845637583892618</v>
      </c>
      <c r="Z157" s="41">
        <f t="shared" si="52"/>
        <v>4.6979865771812079</v>
      </c>
      <c r="AA157" s="20">
        <v>0.7</v>
      </c>
      <c r="AB157" s="50">
        <f t="shared" si="44"/>
        <v>-0.14129269861357052</v>
      </c>
    </row>
    <row r="158" spans="1:28">
      <c r="A158" s="14">
        <v>60</v>
      </c>
      <c r="B158" s="14">
        <v>127.496607835924</v>
      </c>
      <c r="C158" s="14">
        <v>37.210056968859497</v>
      </c>
      <c r="D158" s="12">
        <v>44849</v>
      </c>
      <c r="E158" s="7">
        <v>44858</v>
      </c>
      <c r="F158" s="13">
        <v>2573</v>
      </c>
      <c r="G158" s="13">
        <v>3269</v>
      </c>
      <c r="H158" s="13">
        <v>4087</v>
      </c>
      <c r="I158" s="13">
        <v>4477</v>
      </c>
      <c r="J158" s="13">
        <v>4523</v>
      </c>
      <c r="K158" s="13">
        <v>4610</v>
      </c>
      <c r="L158" s="13">
        <v>4904</v>
      </c>
      <c r="M158" s="13">
        <v>6276</v>
      </c>
      <c r="N158" s="13">
        <v>4751</v>
      </c>
      <c r="O158" s="5">
        <f t="shared" si="45"/>
        <v>9.0868646424201976E-2</v>
      </c>
      <c r="P158" s="23">
        <f t="shared" si="46"/>
        <v>0.16177130044843049</v>
      </c>
      <c r="Q158" s="3">
        <f t="shared" si="40"/>
        <v>0.20163877782713857</v>
      </c>
      <c r="R158" s="3">
        <f t="shared" si="41"/>
        <v>-2539.1613185765068</v>
      </c>
      <c r="S158" s="26">
        <f t="shared" si="42"/>
        <v>0.12975425038158567</v>
      </c>
      <c r="T158" s="3">
        <f t="shared" si="43"/>
        <v>-0.12271914132379248</v>
      </c>
      <c r="U158" s="41">
        <f t="shared" si="47"/>
        <v>21</v>
      </c>
      <c r="V158" s="41">
        <f t="shared" si="48"/>
        <v>30</v>
      </c>
      <c r="W158" s="3">
        <f t="shared" si="49"/>
        <v>0.7</v>
      </c>
      <c r="X158" s="41">
        <f t="shared" si="50"/>
        <v>68.456375838926178</v>
      </c>
      <c r="Y158" s="41">
        <f t="shared" si="51"/>
        <v>26.845637583892618</v>
      </c>
      <c r="Z158" s="41">
        <f t="shared" si="52"/>
        <v>4.6979865771812079</v>
      </c>
      <c r="AA158" s="20">
        <v>0.7</v>
      </c>
      <c r="AB158" s="50">
        <f t="shared" si="44"/>
        <v>-0.14129269861357052</v>
      </c>
    </row>
    <row r="159" spans="1:28">
      <c r="A159" s="14">
        <v>60</v>
      </c>
      <c r="B159" s="14">
        <v>127.496607835924</v>
      </c>
      <c r="C159" s="14">
        <v>37.210056968859497</v>
      </c>
      <c r="D159" s="12">
        <v>44849</v>
      </c>
      <c r="E159" s="7">
        <v>44863</v>
      </c>
      <c r="F159" s="13">
        <v>2364</v>
      </c>
      <c r="G159" s="13">
        <v>2950</v>
      </c>
      <c r="H159" s="13">
        <v>3621</v>
      </c>
      <c r="I159" s="13">
        <v>3983</v>
      </c>
      <c r="J159" s="13">
        <v>4178</v>
      </c>
      <c r="K159" s="13">
        <v>4209</v>
      </c>
      <c r="L159" s="13">
        <v>4341</v>
      </c>
      <c r="M159" s="13">
        <v>5792</v>
      </c>
      <c r="N159" s="13">
        <v>4713</v>
      </c>
      <c r="O159" s="5">
        <f t="shared" si="45"/>
        <v>9.0429540316503396E-2</v>
      </c>
      <c r="P159" s="23">
        <f t="shared" si="46"/>
        <v>0.16801091946891675</v>
      </c>
      <c r="Q159" s="3">
        <f t="shared" si="40"/>
        <v>0.21587910769968816</v>
      </c>
      <c r="R159" s="3">
        <f t="shared" si="41"/>
        <v>-2244.9686686996329</v>
      </c>
      <c r="S159" s="26">
        <f t="shared" si="42"/>
        <v>0.12912644233643306</v>
      </c>
      <c r="T159" s="3">
        <f t="shared" si="43"/>
        <v>-0.1431954998519688</v>
      </c>
      <c r="U159" s="41">
        <f t="shared" si="47"/>
        <v>21</v>
      </c>
      <c r="V159" s="41">
        <f t="shared" si="48"/>
        <v>30</v>
      </c>
      <c r="W159" s="3">
        <f t="shared" si="49"/>
        <v>0.7</v>
      </c>
      <c r="X159" s="41">
        <f t="shared" si="50"/>
        <v>68.456375838926178</v>
      </c>
      <c r="Y159" s="41">
        <f t="shared" si="51"/>
        <v>26.845637583892618</v>
      </c>
      <c r="Z159" s="41">
        <f t="shared" si="52"/>
        <v>4.6979865771812079</v>
      </c>
      <c r="AA159" s="20">
        <v>0.7</v>
      </c>
      <c r="AB159" s="50">
        <f t="shared" si="44"/>
        <v>-0.14129269861357052</v>
      </c>
    </row>
    <row r="160" spans="1:28">
      <c r="A160" s="14">
        <v>61</v>
      </c>
      <c r="B160" s="14">
        <v>127.496333827623</v>
      </c>
      <c r="C160" s="14">
        <v>37.210142771547197</v>
      </c>
      <c r="D160" s="12">
        <v>44849</v>
      </c>
      <c r="E160" s="7">
        <v>44828</v>
      </c>
      <c r="F160" s="13">
        <v>2352</v>
      </c>
      <c r="G160" s="13">
        <v>3091</v>
      </c>
      <c r="H160" s="13">
        <v>3921</v>
      </c>
      <c r="I160" s="13">
        <v>4335</v>
      </c>
      <c r="J160" s="13">
        <v>4515</v>
      </c>
      <c r="K160" s="13">
        <v>4657</v>
      </c>
      <c r="L160" s="13">
        <v>4744</v>
      </c>
      <c r="M160" s="13">
        <v>6013</v>
      </c>
      <c r="N160" s="13">
        <v>4694</v>
      </c>
      <c r="O160" s="5">
        <f t="shared" si="45"/>
        <v>9.4979803808424704E-2</v>
      </c>
      <c r="P160" s="23">
        <f t="shared" si="46"/>
        <v>0.16664709336465061</v>
      </c>
      <c r="Q160" s="3">
        <f t="shared" si="40"/>
        <v>0.19353776690809896</v>
      </c>
      <c r="R160" s="3">
        <f t="shared" si="41"/>
        <v>-2482.8102378639937</v>
      </c>
      <c r="S160" s="26">
        <f t="shared" si="42"/>
        <v>0.13562446078831883</v>
      </c>
      <c r="T160" s="3">
        <f t="shared" si="43"/>
        <v>-0.11796969415264479</v>
      </c>
      <c r="U160" s="41">
        <f t="shared" si="47"/>
        <v>30</v>
      </c>
      <c r="V160" s="41">
        <f t="shared" si="48"/>
        <v>30</v>
      </c>
      <c r="W160" s="3">
        <f t="shared" si="49"/>
        <v>1</v>
      </c>
      <c r="X160" s="41">
        <f t="shared" si="50"/>
        <v>67.730496453900713</v>
      </c>
      <c r="Y160" s="41">
        <f t="shared" si="51"/>
        <v>28.014184397163117</v>
      </c>
      <c r="Z160" s="41">
        <f t="shared" si="52"/>
        <v>4.2553191489361692</v>
      </c>
      <c r="AA160" s="20">
        <v>0.93</v>
      </c>
      <c r="AB160" s="50">
        <f t="shared" si="44"/>
        <v>1.5069935490898134E-2</v>
      </c>
    </row>
    <row r="161" spans="1:28">
      <c r="A161" s="14">
        <v>61</v>
      </c>
      <c r="B161" s="14">
        <v>127.496333827623</v>
      </c>
      <c r="C161" s="14">
        <v>37.210142771547197</v>
      </c>
      <c r="D161" s="12">
        <v>44849</v>
      </c>
      <c r="E161" s="7">
        <v>44853</v>
      </c>
      <c r="F161" s="13">
        <v>2043</v>
      </c>
      <c r="G161" s="13">
        <v>2549</v>
      </c>
      <c r="H161" s="13">
        <v>3198</v>
      </c>
      <c r="I161" s="13">
        <v>3438</v>
      </c>
      <c r="J161" s="13">
        <v>3524</v>
      </c>
      <c r="K161" s="13">
        <v>3627</v>
      </c>
      <c r="L161" s="13">
        <v>3877</v>
      </c>
      <c r="M161" s="13">
        <v>4996</v>
      </c>
      <c r="N161" s="13">
        <v>3935</v>
      </c>
      <c r="O161" s="5">
        <f t="shared" si="45"/>
        <v>9.5971731448763253E-2</v>
      </c>
      <c r="P161" s="23">
        <f t="shared" si="46"/>
        <v>0.16111662179396344</v>
      </c>
      <c r="Q161" s="3">
        <f t="shared" si="40"/>
        <v>0.21921611674307484</v>
      </c>
      <c r="R161" s="3">
        <f t="shared" si="41"/>
        <v>-2034.0864363030933</v>
      </c>
      <c r="S161" s="26">
        <f t="shared" si="42"/>
        <v>0.13703934235497836</v>
      </c>
      <c r="T161" s="3">
        <f t="shared" si="43"/>
        <v>-0.12611292685675646</v>
      </c>
      <c r="U161" s="41">
        <f t="shared" si="47"/>
        <v>30</v>
      </c>
      <c r="V161" s="41">
        <f t="shared" si="48"/>
        <v>30</v>
      </c>
      <c r="W161" s="3">
        <f t="shared" si="49"/>
        <v>1</v>
      </c>
      <c r="X161" s="41">
        <f t="shared" si="50"/>
        <v>67.730496453900713</v>
      </c>
      <c r="Y161" s="41">
        <f t="shared" si="51"/>
        <v>28.014184397163117</v>
      </c>
      <c r="Z161" s="41">
        <f t="shared" si="52"/>
        <v>4.2553191489361692</v>
      </c>
      <c r="AA161" s="20">
        <v>0.93</v>
      </c>
      <c r="AB161" s="50">
        <f t="shared" si="44"/>
        <v>1.5069935490898134E-2</v>
      </c>
    </row>
    <row r="162" spans="1:28">
      <c r="A162" s="14">
        <v>61</v>
      </c>
      <c r="B162" s="14">
        <v>127.496333827623</v>
      </c>
      <c r="C162" s="14">
        <v>37.210142771547197</v>
      </c>
      <c r="D162" s="12">
        <v>44849</v>
      </c>
      <c r="E162" s="7">
        <v>44858</v>
      </c>
      <c r="F162" s="13">
        <v>2453</v>
      </c>
      <c r="G162" s="13">
        <v>3169</v>
      </c>
      <c r="H162" s="13">
        <v>3971</v>
      </c>
      <c r="I162" s="13">
        <v>4362</v>
      </c>
      <c r="J162" s="13">
        <v>4451</v>
      </c>
      <c r="K162" s="13">
        <v>4639</v>
      </c>
      <c r="L162" s="13">
        <v>4691</v>
      </c>
      <c r="M162" s="13">
        <v>6083</v>
      </c>
      <c r="N162" s="13">
        <v>4765</v>
      </c>
      <c r="O162" s="5">
        <f t="shared" si="45"/>
        <v>8.3121680905102746E-2</v>
      </c>
      <c r="P162" s="23">
        <f t="shared" si="46"/>
        <v>0.16920572159553438</v>
      </c>
      <c r="Q162" s="3">
        <f t="shared" si="40"/>
        <v>0.17785682525566918</v>
      </c>
      <c r="R162" s="3">
        <f t="shared" si="41"/>
        <v>-2375.7248771669738</v>
      </c>
      <c r="S162" s="26">
        <f t="shared" si="42"/>
        <v>0.11869189562095062</v>
      </c>
      <c r="T162" s="3">
        <f t="shared" si="43"/>
        <v>-0.1291999257471691</v>
      </c>
      <c r="U162" s="41">
        <f t="shared" si="47"/>
        <v>30</v>
      </c>
      <c r="V162" s="41">
        <f t="shared" si="48"/>
        <v>30</v>
      </c>
      <c r="W162" s="3">
        <f t="shared" si="49"/>
        <v>1</v>
      </c>
      <c r="X162" s="41">
        <f t="shared" si="50"/>
        <v>67.730496453900713</v>
      </c>
      <c r="Y162" s="41">
        <f t="shared" si="51"/>
        <v>28.014184397163117</v>
      </c>
      <c r="Z162" s="41">
        <f t="shared" si="52"/>
        <v>4.2553191489361692</v>
      </c>
      <c r="AA162" s="20">
        <v>0.93</v>
      </c>
      <c r="AB162" s="50">
        <f t="shared" si="44"/>
        <v>1.5069935490898134E-2</v>
      </c>
    </row>
    <row r="163" spans="1:28">
      <c r="A163" s="14">
        <v>61</v>
      </c>
      <c r="B163" s="14">
        <v>127.496333827623</v>
      </c>
      <c r="C163" s="14">
        <v>37.210142771547197</v>
      </c>
      <c r="D163" s="12">
        <v>44849</v>
      </c>
      <c r="E163" s="7">
        <v>44863</v>
      </c>
      <c r="F163" s="13">
        <v>2592</v>
      </c>
      <c r="G163" s="13">
        <v>3235</v>
      </c>
      <c r="H163" s="13">
        <v>3975</v>
      </c>
      <c r="I163" s="13">
        <v>4310</v>
      </c>
      <c r="J163" s="13">
        <v>4354</v>
      </c>
      <c r="K163" s="13">
        <v>4474</v>
      </c>
      <c r="L163" s="13">
        <v>4691</v>
      </c>
      <c r="M163" s="13">
        <v>6123</v>
      </c>
      <c r="N163" s="13">
        <v>4980</v>
      </c>
      <c r="O163" s="5">
        <f t="shared" si="45"/>
        <v>8.2621740133856453E-2</v>
      </c>
      <c r="P163" s="23">
        <f t="shared" si="46"/>
        <v>0.16195846038777975</v>
      </c>
      <c r="Q163" s="3">
        <f t="shared" si="40"/>
        <v>0.19666007470885521</v>
      </c>
      <c r="R163" s="3">
        <f t="shared" si="41"/>
        <v>-2372.1133590452873</v>
      </c>
      <c r="S163" s="26">
        <f t="shared" si="42"/>
        <v>0.11797801816388481</v>
      </c>
      <c r="T163" s="3">
        <f t="shared" si="43"/>
        <v>-0.13242093582393194</v>
      </c>
      <c r="U163" s="41">
        <f t="shared" si="47"/>
        <v>30</v>
      </c>
      <c r="V163" s="41">
        <f t="shared" si="48"/>
        <v>30</v>
      </c>
      <c r="W163" s="3">
        <f t="shared" si="49"/>
        <v>1</v>
      </c>
      <c r="X163" s="41">
        <f t="shared" si="50"/>
        <v>67.730496453900713</v>
      </c>
      <c r="Y163" s="41">
        <f t="shared" si="51"/>
        <v>28.014184397163117</v>
      </c>
      <c r="Z163" s="41">
        <f t="shared" si="52"/>
        <v>4.2553191489361692</v>
      </c>
      <c r="AA163" s="20">
        <v>0.93</v>
      </c>
      <c r="AB163" s="50">
        <f t="shared" si="44"/>
        <v>1.5069935490898134E-2</v>
      </c>
    </row>
    <row r="164" spans="1:28">
      <c r="A164" s="14">
        <v>62</v>
      </c>
      <c r="B164" s="14">
        <v>127.496336370717</v>
      </c>
      <c r="C164" s="14">
        <v>37.210400685358501</v>
      </c>
      <c r="D164" s="12">
        <v>44849</v>
      </c>
      <c r="E164" s="7">
        <v>44828</v>
      </c>
      <c r="F164" s="13">
        <v>2768</v>
      </c>
      <c r="G164" s="13">
        <v>3593</v>
      </c>
      <c r="H164" s="13">
        <v>4447</v>
      </c>
      <c r="I164" s="13">
        <v>4842</v>
      </c>
      <c r="J164" s="13">
        <v>4942</v>
      </c>
      <c r="K164" s="13">
        <v>5086</v>
      </c>
      <c r="L164" s="13">
        <v>5135</v>
      </c>
      <c r="M164" s="13">
        <v>6412</v>
      </c>
      <c r="N164" s="13">
        <v>4989</v>
      </c>
      <c r="O164" s="5">
        <f t="shared" si="45"/>
        <v>7.1801294093091217E-2</v>
      </c>
      <c r="P164" s="23">
        <f t="shared" si="46"/>
        <v>0.15755249973350388</v>
      </c>
      <c r="Q164" s="3">
        <f t="shared" si="40"/>
        <v>0.15554349792005787</v>
      </c>
      <c r="R164" s="3">
        <f t="shared" si="41"/>
        <v>-2504.375509764679</v>
      </c>
      <c r="S164" s="26">
        <f t="shared" si="42"/>
        <v>0.1025276683529477</v>
      </c>
      <c r="T164" s="3">
        <f t="shared" si="43"/>
        <v>-0.11059149562656967</v>
      </c>
      <c r="U164" s="41">
        <f t="shared" si="47"/>
        <v>10</v>
      </c>
      <c r="V164" s="41">
        <f t="shared" si="48"/>
        <v>30</v>
      </c>
      <c r="W164" s="3">
        <f t="shared" si="49"/>
        <v>0.33333333333333331</v>
      </c>
      <c r="X164" s="41">
        <f t="shared" si="50"/>
        <v>75.196850393700771</v>
      </c>
      <c r="Y164" s="41">
        <f t="shared" si="51"/>
        <v>16.929133858267715</v>
      </c>
      <c r="Z164" s="41">
        <f t="shared" si="52"/>
        <v>7.8740157480314945</v>
      </c>
      <c r="AA164" s="20">
        <v>0.72</v>
      </c>
      <c r="AB164" s="50">
        <f t="shared" si="44"/>
        <v>0.24649537117490672</v>
      </c>
    </row>
    <row r="165" spans="1:28">
      <c r="A165" s="14">
        <v>62</v>
      </c>
      <c r="B165" s="14">
        <v>127.496336370717</v>
      </c>
      <c r="C165" s="14">
        <v>37.210400685358501</v>
      </c>
      <c r="D165" s="12">
        <v>44849</v>
      </c>
      <c r="E165" s="7">
        <v>44853</v>
      </c>
      <c r="F165" s="13">
        <v>2378</v>
      </c>
      <c r="G165" s="13">
        <v>2924</v>
      </c>
      <c r="H165" s="13">
        <v>3646</v>
      </c>
      <c r="I165" s="13">
        <v>3838</v>
      </c>
      <c r="J165" s="13">
        <v>3938</v>
      </c>
      <c r="K165" s="13">
        <v>4075</v>
      </c>
      <c r="L165" s="13">
        <v>4204</v>
      </c>
      <c r="M165" s="13">
        <v>5421</v>
      </c>
      <c r="N165" s="13">
        <v>4180</v>
      </c>
      <c r="O165" s="5">
        <f t="shared" si="45"/>
        <v>7.1082802547770704E-2</v>
      </c>
      <c r="P165" s="23">
        <f t="shared" si="46"/>
        <v>0.15879608920697807</v>
      </c>
      <c r="Q165" s="3">
        <f t="shared" si="40"/>
        <v>0.16917293233082706</v>
      </c>
      <c r="R165" s="3">
        <f t="shared" si="41"/>
        <v>-2044.8658069973906</v>
      </c>
      <c r="S165" s="26">
        <f t="shared" si="42"/>
        <v>0.10150070798687665</v>
      </c>
      <c r="T165" s="3">
        <f t="shared" si="43"/>
        <v>-0.12644155844155844</v>
      </c>
      <c r="U165" s="41">
        <f t="shared" si="47"/>
        <v>10</v>
      </c>
      <c r="V165" s="41">
        <f t="shared" si="48"/>
        <v>30</v>
      </c>
      <c r="W165" s="3">
        <f t="shared" si="49"/>
        <v>0.33333333333333331</v>
      </c>
      <c r="X165" s="41">
        <f t="shared" si="50"/>
        <v>75.196850393700771</v>
      </c>
      <c r="Y165" s="41">
        <f t="shared" si="51"/>
        <v>16.929133858267715</v>
      </c>
      <c r="Z165" s="41">
        <f t="shared" si="52"/>
        <v>7.8740157480314945</v>
      </c>
      <c r="AA165" s="20">
        <v>0.72</v>
      </c>
      <c r="AB165" s="50">
        <f t="shared" si="44"/>
        <v>0.24649537117490672</v>
      </c>
    </row>
    <row r="166" spans="1:28">
      <c r="A166" s="29">
        <v>62</v>
      </c>
      <c r="B166" s="29">
        <v>127.496336370717</v>
      </c>
      <c r="C166" s="29">
        <v>37.210400685358501</v>
      </c>
      <c r="D166" s="12">
        <v>44849</v>
      </c>
      <c r="E166" s="7">
        <v>44858</v>
      </c>
      <c r="F166" s="13">
        <v>2869</v>
      </c>
      <c r="G166" s="13">
        <v>3693</v>
      </c>
      <c r="H166" s="13">
        <v>4539</v>
      </c>
      <c r="I166" s="13">
        <v>4877</v>
      </c>
      <c r="J166" s="13">
        <v>5025</v>
      </c>
      <c r="K166" s="13">
        <v>5118</v>
      </c>
      <c r="L166" s="13">
        <v>5077</v>
      </c>
      <c r="M166" s="13">
        <v>6563</v>
      </c>
      <c r="N166" s="13">
        <v>5096</v>
      </c>
      <c r="O166" s="5">
        <f t="shared" si="45"/>
        <v>5.5948419301164724E-2</v>
      </c>
      <c r="P166" s="23">
        <f t="shared" si="46"/>
        <v>0.16568668626627467</v>
      </c>
      <c r="Q166" s="3">
        <f t="shared" si="40"/>
        <v>0.12460049099078234</v>
      </c>
      <c r="R166" s="3">
        <f t="shared" si="41"/>
        <v>-2314.2910556274173</v>
      </c>
      <c r="S166" s="26">
        <f t="shared" si="42"/>
        <v>7.9890786890932888E-2</v>
      </c>
      <c r="T166" s="3">
        <f t="shared" si="43"/>
        <v>-0.12766323024054982</v>
      </c>
      <c r="U166" s="41">
        <f t="shared" si="47"/>
        <v>10</v>
      </c>
      <c r="V166" s="41">
        <f t="shared" si="48"/>
        <v>30</v>
      </c>
      <c r="W166" s="3">
        <f t="shared" si="49"/>
        <v>0.33333333333333331</v>
      </c>
      <c r="X166" s="41">
        <f t="shared" si="50"/>
        <v>75.196850393700771</v>
      </c>
      <c r="Y166" s="41">
        <f t="shared" si="51"/>
        <v>16.929133858267715</v>
      </c>
      <c r="Z166" s="41">
        <f t="shared" si="52"/>
        <v>7.8740157480314945</v>
      </c>
      <c r="AA166" s="20">
        <v>0.72</v>
      </c>
      <c r="AB166" s="50">
        <f t="shared" si="44"/>
        <v>0.24649537117490672</v>
      </c>
    </row>
    <row r="167" spans="1:28">
      <c r="A167" s="29">
        <v>62</v>
      </c>
      <c r="B167" s="29">
        <v>127.496336370717</v>
      </c>
      <c r="C167" s="29">
        <v>37.210400685358501</v>
      </c>
      <c r="D167" s="12">
        <v>44849</v>
      </c>
      <c r="E167" s="7">
        <v>44863</v>
      </c>
      <c r="F167" s="13">
        <v>2829</v>
      </c>
      <c r="G167" s="13">
        <v>3512</v>
      </c>
      <c r="H167" s="13">
        <v>4254</v>
      </c>
      <c r="I167" s="13">
        <v>4695</v>
      </c>
      <c r="J167" s="13">
        <v>4781</v>
      </c>
      <c r="K167" s="13">
        <v>4854</v>
      </c>
      <c r="L167" s="13">
        <v>4906</v>
      </c>
      <c r="M167" s="13">
        <v>6400</v>
      </c>
      <c r="N167" s="13">
        <v>5262</v>
      </c>
      <c r="O167" s="5">
        <f t="shared" si="45"/>
        <v>7.1179039301310046E-2</v>
      </c>
      <c r="P167" s="23">
        <f t="shared" si="46"/>
        <v>0.1587362009897221</v>
      </c>
      <c r="Q167" s="3">
        <f t="shared" si="40"/>
        <v>0.1769143105226027</v>
      </c>
      <c r="R167" s="3">
        <f t="shared" si="41"/>
        <v>-2387.2075212597574</v>
      </c>
      <c r="S167" s="26">
        <f t="shared" si="42"/>
        <v>0.10163891905487385</v>
      </c>
      <c r="T167" s="3">
        <f t="shared" si="43"/>
        <v>-0.13214222536706174</v>
      </c>
      <c r="U167" s="41">
        <f t="shared" si="47"/>
        <v>10</v>
      </c>
      <c r="V167" s="41">
        <f t="shared" si="48"/>
        <v>30</v>
      </c>
      <c r="W167" s="3">
        <f t="shared" si="49"/>
        <v>0.33333333333333331</v>
      </c>
      <c r="X167" s="41">
        <f t="shared" si="50"/>
        <v>75.196850393700771</v>
      </c>
      <c r="Y167" s="41">
        <f t="shared" si="51"/>
        <v>16.929133858267715</v>
      </c>
      <c r="Z167" s="41">
        <f t="shared" si="52"/>
        <v>7.8740157480314945</v>
      </c>
      <c r="AA167" s="20">
        <v>0.72</v>
      </c>
      <c r="AB167" s="50">
        <f t="shared" si="44"/>
        <v>0.24649537117490672</v>
      </c>
    </row>
    <row r="168" spans="1:28">
      <c r="A168" s="29">
        <v>63</v>
      </c>
      <c r="B168" s="29">
        <v>127.49739991381099</v>
      </c>
      <c r="C168" s="29">
        <v>37.208799400830102</v>
      </c>
      <c r="D168" s="12">
        <v>44849</v>
      </c>
      <c r="E168" s="7">
        <v>44828</v>
      </c>
      <c r="F168" s="13">
        <v>2613</v>
      </c>
      <c r="G168" s="13">
        <v>3391</v>
      </c>
      <c r="H168" s="13">
        <v>4282</v>
      </c>
      <c r="I168" s="13">
        <v>4700</v>
      </c>
      <c r="J168" s="13">
        <v>4799</v>
      </c>
      <c r="K168" s="13">
        <v>4918</v>
      </c>
      <c r="L168" s="13">
        <v>5092</v>
      </c>
      <c r="M168" s="13">
        <v>6544</v>
      </c>
      <c r="N168" s="13">
        <v>4746</v>
      </c>
      <c r="O168" s="5">
        <f t="shared" si="45"/>
        <v>8.6409216983144868E-2</v>
      </c>
      <c r="P168" s="23">
        <f t="shared" si="46"/>
        <v>0.16842048459338405</v>
      </c>
      <c r="Q168" s="3">
        <f t="shared" si="40"/>
        <v>0.18100558659217877</v>
      </c>
      <c r="R168" s="3">
        <f t="shared" si="41"/>
        <v>-2603.9914098550721</v>
      </c>
      <c r="S168" s="26">
        <f t="shared" si="42"/>
        <v>0.12338672823557874</v>
      </c>
      <c r="T168" s="3">
        <f t="shared" si="43"/>
        <v>-0.124785149535923</v>
      </c>
      <c r="U168" s="41">
        <f t="shared" si="47"/>
        <v>18</v>
      </c>
      <c r="V168" s="41">
        <f t="shared" si="48"/>
        <v>30</v>
      </c>
      <c r="W168" s="3">
        <f t="shared" si="49"/>
        <v>0.6</v>
      </c>
      <c r="X168" s="41">
        <f t="shared" si="50"/>
        <v>66.077738515901061</v>
      </c>
      <c r="Y168" s="41">
        <f t="shared" si="51"/>
        <v>28.268551236749119</v>
      </c>
      <c r="Z168" s="41">
        <f t="shared" si="52"/>
        <v>5.6537102473498235</v>
      </c>
      <c r="AA168" s="20">
        <v>0.72</v>
      </c>
      <c r="AB168" s="50">
        <f t="shared" si="44"/>
        <v>-3.9043578869308371E-2</v>
      </c>
    </row>
    <row r="169" spans="1:28">
      <c r="A169" s="29">
        <v>63</v>
      </c>
      <c r="B169" s="29">
        <v>127.49739991381099</v>
      </c>
      <c r="C169" s="29">
        <v>37.208799400830102</v>
      </c>
      <c r="D169" s="12">
        <v>44849</v>
      </c>
      <c r="E169" s="7">
        <v>44853</v>
      </c>
      <c r="F169" s="13">
        <v>2268</v>
      </c>
      <c r="G169" s="13">
        <v>2824</v>
      </c>
      <c r="H169" s="13">
        <v>3523</v>
      </c>
      <c r="I169" s="13">
        <v>3775</v>
      </c>
      <c r="J169" s="13">
        <v>3875</v>
      </c>
      <c r="K169" s="13">
        <v>3957</v>
      </c>
      <c r="L169" s="13">
        <v>4041</v>
      </c>
      <c r="M169" s="13">
        <v>5411</v>
      </c>
      <c r="N169" s="13">
        <v>4127</v>
      </c>
      <c r="O169" s="5">
        <f t="shared" si="45"/>
        <v>6.8482284505552618E-2</v>
      </c>
      <c r="P169" s="23">
        <f t="shared" si="46"/>
        <v>0.17221019484353473</v>
      </c>
      <c r="Q169" s="3">
        <f t="shared" si="40"/>
        <v>0.15850673194614442</v>
      </c>
      <c r="R169" s="3">
        <f t="shared" si="41"/>
        <v>-1946.2680528172032</v>
      </c>
      <c r="S169" s="26">
        <f t="shared" si="42"/>
        <v>9.7787169102541538E-2</v>
      </c>
      <c r="T169" s="3">
        <f t="shared" si="43"/>
        <v>-0.14494286923402455</v>
      </c>
      <c r="U169" s="41">
        <f t="shared" si="47"/>
        <v>18</v>
      </c>
      <c r="V169" s="41">
        <f t="shared" si="48"/>
        <v>30</v>
      </c>
      <c r="W169" s="3">
        <f t="shared" si="49"/>
        <v>0.6</v>
      </c>
      <c r="X169" s="41">
        <f t="shared" si="50"/>
        <v>66.077738515901061</v>
      </c>
      <c r="Y169" s="41">
        <f t="shared" si="51"/>
        <v>28.268551236749119</v>
      </c>
      <c r="Z169" s="41">
        <f t="shared" si="52"/>
        <v>5.6537102473498235</v>
      </c>
      <c r="AA169" s="20">
        <v>0.72</v>
      </c>
      <c r="AB169" s="50">
        <f t="shared" si="44"/>
        <v>-3.9043578869308371E-2</v>
      </c>
    </row>
    <row r="170" spans="1:28">
      <c r="A170" s="29">
        <v>63</v>
      </c>
      <c r="B170" s="29">
        <v>127.49739991381099</v>
      </c>
      <c r="C170" s="29">
        <v>37.208799400830102</v>
      </c>
      <c r="D170" s="12">
        <v>44849</v>
      </c>
      <c r="E170" s="7">
        <v>44858</v>
      </c>
      <c r="F170" s="13">
        <v>2465</v>
      </c>
      <c r="G170" s="13">
        <v>3177</v>
      </c>
      <c r="H170" s="13">
        <v>3984</v>
      </c>
      <c r="I170" s="13">
        <v>4275</v>
      </c>
      <c r="J170" s="13">
        <v>4492</v>
      </c>
      <c r="K170" s="13">
        <v>4646</v>
      </c>
      <c r="L170" s="13">
        <v>4681</v>
      </c>
      <c r="M170" s="13">
        <v>6310</v>
      </c>
      <c r="N170" s="13">
        <v>4481</v>
      </c>
      <c r="O170" s="5">
        <f t="shared" si="45"/>
        <v>8.0438545874206582E-2</v>
      </c>
      <c r="P170" s="23">
        <f t="shared" si="46"/>
        <v>0.18050458715596329</v>
      </c>
      <c r="Q170" s="3">
        <f t="shared" si="40"/>
        <v>0.1725503787691241</v>
      </c>
      <c r="R170" s="3">
        <f t="shared" si="41"/>
        <v>-2351.0430155606477</v>
      </c>
      <c r="S170" s="26">
        <f t="shared" si="42"/>
        <v>0.1148605700722457</v>
      </c>
      <c r="T170" s="3">
        <f t="shared" si="43"/>
        <v>-0.14821217359657901</v>
      </c>
      <c r="U170" s="41">
        <f t="shared" si="47"/>
        <v>18</v>
      </c>
      <c r="V170" s="41">
        <f t="shared" si="48"/>
        <v>30</v>
      </c>
      <c r="W170" s="3">
        <f t="shared" si="49"/>
        <v>0.6</v>
      </c>
      <c r="X170" s="41">
        <f t="shared" si="50"/>
        <v>66.077738515901061</v>
      </c>
      <c r="Y170" s="41">
        <f t="shared" si="51"/>
        <v>28.268551236749119</v>
      </c>
      <c r="Z170" s="41">
        <f t="shared" si="52"/>
        <v>5.6537102473498235</v>
      </c>
      <c r="AA170" s="20">
        <v>0.72</v>
      </c>
      <c r="AB170" s="50">
        <f t="shared" si="44"/>
        <v>-3.9043578869308371E-2</v>
      </c>
    </row>
    <row r="171" spans="1:28">
      <c r="A171" s="29">
        <v>63</v>
      </c>
      <c r="B171" s="29">
        <v>127.49739991381099</v>
      </c>
      <c r="C171" s="29">
        <v>37.208799400830102</v>
      </c>
      <c r="D171" s="12">
        <v>44849</v>
      </c>
      <c r="E171" s="7">
        <v>44863</v>
      </c>
      <c r="F171" s="13">
        <v>2364</v>
      </c>
      <c r="G171" s="13">
        <v>2931</v>
      </c>
      <c r="H171" s="13">
        <v>3622</v>
      </c>
      <c r="I171" s="13">
        <v>3931</v>
      </c>
      <c r="J171" s="13">
        <v>4062</v>
      </c>
      <c r="K171" s="13">
        <v>4198</v>
      </c>
      <c r="L171" s="13">
        <v>4250</v>
      </c>
      <c r="M171" s="13">
        <v>5762</v>
      </c>
      <c r="N171" s="13">
        <v>4394</v>
      </c>
      <c r="O171" s="5">
        <f t="shared" si="45"/>
        <v>7.9776422764227639E-2</v>
      </c>
      <c r="P171" s="23">
        <f t="shared" si="46"/>
        <v>0.17314664333041629</v>
      </c>
      <c r="Q171" s="3">
        <f t="shared" si="40"/>
        <v>0.19023385435599174</v>
      </c>
      <c r="R171" s="3">
        <f t="shared" si="41"/>
        <v>-2130.0625959695021</v>
      </c>
      <c r="S171" s="26">
        <f t="shared" si="42"/>
        <v>0.11391453818313739</v>
      </c>
      <c r="T171" s="3">
        <f t="shared" si="43"/>
        <v>-0.15101877746703954</v>
      </c>
      <c r="U171" s="41">
        <f t="shared" si="47"/>
        <v>18</v>
      </c>
      <c r="V171" s="41">
        <f t="shared" si="48"/>
        <v>30</v>
      </c>
      <c r="W171" s="3">
        <f t="shared" si="49"/>
        <v>0.6</v>
      </c>
      <c r="X171" s="41">
        <f t="shared" si="50"/>
        <v>66.077738515901061</v>
      </c>
      <c r="Y171" s="41">
        <f t="shared" si="51"/>
        <v>28.268551236749119</v>
      </c>
      <c r="Z171" s="41">
        <f t="shared" si="52"/>
        <v>5.6537102473498235</v>
      </c>
      <c r="AA171" s="20">
        <v>0.72</v>
      </c>
      <c r="AB171" s="50">
        <f t="shared" si="44"/>
        <v>-3.9043578869308371E-2</v>
      </c>
    </row>
    <row r="172" spans="1:28">
      <c r="A172" s="14">
        <v>64</v>
      </c>
      <c r="B172" s="14">
        <v>127.496622456906</v>
      </c>
      <c r="C172" s="14">
        <v>37.208797857735803</v>
      </c>
      <c r="D172" s="12">
        <v>44849</v>
      </c>
      <c r="E172" s="7">
        <v>44828</v>
      </c>
      <c r="F172" s="13">
        <v>2913</v>
      </c>
      <c r="G172" s="13">
        <v>3778</v>
      </c>
      <c r="H172" s="13">
        <v>4562</v>
      </c>
      <c r="I172" s="13">
        <v>4853</v>
      </c>
      <c r="J172" s="13">
        <v>5096</v>
      </c>
      <c r="K172" s="13">
        <v>5226</v>
      </c>
      <c r="L172" s="13">
        <v>5279</v>
      </c>
      <c r="M172" s="13">
        <v>6726</v>
      </c>
      <c r="N172" s="13">
        <v>4944</v>
      </c>
      <c r="O172" s="5">
        <f t="shared" si="45"/>
        <v>7.2858449344578802E-2</v>
      </c>
      <c r="P172" s="23">
        <f t="shared" si="46"/>
        <v>0.15893223819301849</v>
      </c>
      <c r="Q172" s="3">
        <f t="shared" si="40"/>
        <v>0.16590309593225047</v>
      </c>
      <c r="R172" s="3">
        <f t="shared" si="41"/>
        <v>-2584.5025398985094</v>
      </c>
      <c r="S172" s="26">
        <f t="shared" si="42"/>
        <v>0.10403734092247588</v>
      </c>
      <c r="T172" s="3">
        <f t="shared" si="43"/>
        <v>-0.12053311120366514</v>
      </c>
      <c r="U172" s="41">
        <f t="shared" si="47"/>
        <v>19</v>
      </c>
      <c r="V172" s="41">
        <f t="shared" si="48"/>
        <v>30</v>
      </c>
      <c r="W172" s="3">
        <f t="shared" si="49"/>
        <v>0.6333333333333333</v>
      </c>
      <c r="X172" s="41">
        <f t="shared" si="50"/>
        <v>70</v>
      </c>
      <c r="Y172" s="41">
        <f t="shared" si="51"/>
        <v>26.086956521739129</v>
      </c>
      <c r="Z172" s="41">
        <f t="shared" si="52"/>
        <v>3.9130434782608701</v>
      </c>
      <c r="AA172" s="20">
        <v>0.47</v>
      </c>
      <c r="AB172" s="50">
        <f t="shared" si="44"/>
        <v>4.540546411529417E-2</v>
      </c>
    </row>
    <row r="173" spans="1:28">
      <c r="A173" s="14">
        <v>64</v>
      </c>
      <c r="B173" s="14">
        <v>127.496622456906</v>
      </c>
      <c r="C173" s="14">
        <v>37.208797857735803</v>
      </c>
      <c r="D173" s="12">
        <v>44849</v>
      </c>
      <c r="E173" s="7">
        <v>44853</v>
      </c>
      <c r="F173" s="13">
        <v>2506</v>
      </c>
      <c r="G173" s="13">
        <v>3138</v>
      </c>
      <c r="H173" s="13">
        <v>3836</v>
      </c>
      <c r="I173" s="13">
        <v>4152</v>
      </c>
      <c r="J173" s="13">
        <v>4190</v>
      </c>
      <c r="K173" s="13">
        <v>4308</v>
      </c>
      <c r="L173" s="13">
        <v>4402</v>
      </c>
      <c r="M173" s="13">
        <v>5752</v>
      </c>
      <c r="N173" s="13">
        <v>4294</v>
      </c>
      <c r="O173" s="5">
        <f t="shared" si="45"/>
        <v>6.8705996601116773E-2</v>
      </c>
      <c r="P173" s="23">
        <f t="shared" si="46"/>
        <v>0.16246362754607177</v>
      </c>
      <c r="Q173" s="3">
        <f t="shared" si="40"/>
        <v>0.16407699443413731</v>
      </c>
      <c r="R173" s="3">
        <f t="shared" si="41"/>
        <v>-2121.9929949848138</v>
      </c>
      <c r="S173" s="26">
        <f t="shared" si="42"/>
        <v>9.8107066056776854E-2</v>
      </c>
      <c r="T173" s="3">
        <f t="shared" si="43"/>
        <v>-0.13295253102225724</v>
      </c>
      <c r="U173" s="41">
        <f t="shared" si="47"/>
        <v>19</v>
      </c>
      <c r="V173" s="41">
        <f t="shared" si="48"/>
        <v>30</v>
      </c>
      <c r="W173" s="3">
        <f t="shared" si="49"/>
        <v>0.6333333333333333</v>
      </c>
      <c r="X173" s="41">
        <f t="shared" si="50"/>
        <v>70</v>
      </c>
      <c r="Y173" s="41">
        <f t="shared" si="51"/>
        <v>26.086956521739129</v>
      </c>
      <c r="Z173" s="41">
        <f t="shared" si="52"/>
        <v>3.9130434782608701</v>
      </c>
      <c r="AA173" s="20">
        <v>0.47</v>
      </c>
      <c r="AB173" s="50">
        <f t="shared" si="44"/>
        <v>4.540546411529417E-2</v>
      </c>
    </row>
    <row r="174" spans="1:28">
      <c r="A174" s="14">
        <v>64</v>
      </c>
      <c r="B174" s="14">
        <v>127.496622456906</v>
      </c>
      <c r="C174" s="14">
        <v>37.208797857735803</v>
      </c>
      <c r="D174" s="12">
        <v>44849</v>
      </c>
      <c r="E174" s="7">
        <v>44858</v>
      </c>
      <c r="F174" s="13">
        <v>2741</v>
      </c>
      <c r="G174" s="13">
        <v>3546</v>
      </c>
      <c r="H174" s="13">
        <v>4353</v>
      </c>
      <c r="I174" s="13">
        <v>4668</v>
      </c>
      <c r="J174" s="13">
        <v>4844</v>
      </c>
      <c r="K174" s="13">
        <v>4917</v>
      </c>
      <c r="L174" s="13">
        <v>5031</v>
      </c>
      <c r="M174" s="13">
        <v>6662</v>
      </c>
      <c r="N174" s="13">
        <v>4790</v>
      </c>
      <c r="O174" s="5">
        <f t="shared" si="45"/>
        <v>7.2250639386189253E-2</v>
      </c>
      <c r="P174" s="23">
        <f t="shared" si="46"/>
        <v>0.17261936445414383</v>
      </c>
      <c r="Q174" s="3">
        <f t="shared" si="40"/>
        <v>0.1600188812839273</v>
      </c>
      <c r="R174" s="3">
        <f t="shared" si="41"/>
        <v>-2457.6741371678158</v>
      </c>
      <c r="S174" s="26">
        <f t="shared" si="42"/>
        <v>0.10316920754253749</v>
      </c>
      <c r="T174" s="3">
        <f t="shared" si="43"/>
        <v>-0.13948516206277259</v>
      </c>
      <c r="U174" s="41">
        <f t="shared" si="47"/>
        <v>19</v>
      </c>
      <c r="V174" s="41">
        <f t="shared" si="48"/>
        <v>30</v>
      </c>
      <c r="W174" s="3">
        <f t="shared" si="49"/>
        <v>0.6333333333333333</v>
      </c>
      <c r="X174" s="41">
        <f t="shared" si="50"/>
        <v>70</v>
      </c>
      <c r="Y174" s="41">
        <f t="shared" si="51"/>
        <v>26.086956521739129</v>
      </c>
      <c r="Z174" s="41">
        <f t="shared" si="52"/>
        <v>3.9130434782608701</v>
      </c>
      <c r="AA174" s="20">
        <v>0.47</v>
      </c>
      <c r="AB174" s="50">
        <f t="shared" si="44"/>
        <v>4.540546411529417E-2</v>
      </c>
    </row>
    <row r="175" spans="1:28">
      <c r="A175" s="14">
        <v>64</v>
      </c>
      <c r="B175" s="14">
        <v>127.496622456906</v>
      </c>
      <c r="C175" s="14">
        <v>37.208797857735803</v>
      </c>
      <c r="D175" s="12">
        <v>44849</v>
      </c>
      <c r="E175" s="7">
        <v>44863</v>
      </c>
      <c r="F175" s="13">
        <v>2601</v>
      </c>
      <c r="G175" s="13">
        <v>3196</v>
      </c>
      <c r="H175" s="13">
        <v>3876</v>
      </c>
      <c r="I175" s="13">
        <v>4278</v>
      </c>
      <c r="J175" s="13">
        <v>4321</v>
      </c>
      <c r="K175" s="13">
        <v>4522</v>
      </c>
      <c r="L175" s="13">
        <v>4468</v>
      </c>
      <c r="M175" s="13">
        <v>6036</v>
      </c>
      <c r="N175" s="13">
        <v>4524</v>
      </c>
      <c r="O175" s="5">
        <f t="shared" si="45"/>
        <v>7.0949185043144777E-2</v>
      </c>
      <c r="P175" s="23">
        <f t="shared" si="46"/>
        <v>0.16742241328543667</v>
      </c>
      <c r="Q175" s="3">
        <f t="shared" si="40"/>
        <v>0.18010343778521448</v>
      </c>
      <c r="R175" s="3">
        <f t="shared" si="41"/>
        <v>-2172.2119205759259</v>
      </c>
      <c r="S175" s="26">
        <f t="shared" si="42"/>
        <v>0.10131023959940694</v>
      </c>
      <c r="T175" s="3">
        <f t="shared" si="43"/>
        <v>-0.14927646610814926</v>
      </c>
      <c r="U175" s="41">
        <f t="shared" si="47"/>
        <v>19</v>
      </c>
      <c r="V175" s="41">
        <f t="shared" si="48"/>
        <v>30</v>
      </c>
      <c r="W175" s="3">
        <f t="shared" si="49"/>
        <v>0.6333333333333333</v>
      </c>
      <c r="X175" s="41">
        <f t="shared" si="50"/>
        <v>70</v>
      </c>
      <c r="Y175" s="41">
        <f t="shared" si="51"/>
        <v>26.086956521739129</v>
      </c>
      <c r="Z175" s="41">
        <f t="shared" si="52"/>
        <v>3.9130434782608701</v>
      </c>
      <c r="AA175" s="20">
        <v>0.47</v>
      </c>
      <c r="AB175" s="50">
        <f t="shared" si="44"/>
        <v>4.540546411529417E-2</v>
      </c>
    </row>
    <row r="176" spans="1:28">
      <c r="A176" s="14">
        <v>65</v>
      </c>
      <c r="B176" s="14">
        <v>127.49695545690599</v>
      </c>
      <c r="C176" s="14">
        <v>37.208146857735798</v>
      </c>
      <c r="D176" s="12">
        <v>44849</v>
      </c>
      <c r="E176" s="7">
        <v>44713</v>
      </c>
      <c r="F176" s="13">
        <v>3371</v>
      </c>
      <c r="G176" s="13">
        <v>4238</v>
      </c>
      <c r="H176" s="13">
        <v>5243</v>
      </c>
      <c r="I176" s="13">
        <v>5743</v>
      </c>
      <c r="J176" s="13">
        <v>5825</v>
      </c>
      <c r="K176" s="13">
        <v>5981</v>
      </c>
      <c r="L176" s="13">
        <v>6113</v>
      </c>
      <c r="M176" s="13">
        <v>7384</v>
      </c>
      <c r="N176" s="13">
        <v>5442</v>
      </c>
      <c r="O176" s="5">
        <f t="shared" si="45"/>
        <v>7.6611482916519896E-2</v>
      </c>
      <c r="P176" s="23">
        <f t="shared" si="46"/>
        <v>0.14214644294694948</v>
      </c>
      <c r="Q176" s="3">
        <f t="shared" si="40"/>
        <v>0.17698034907848162</v>
      </c>
      <c r="R176" s="3">
        <f t="shared" si="41"/>
        <v>-3032.1933318136948</v>
      </c>
      <c r="S176" s="26">
        <f t="shared" si="42"/>
        <v>0.10939707450265171</v>
      </c>
      <c r="T176" s="3">
        <f t="shared" si="43"/>
        <v>-9.4169074609172412E-2</v>
      </c>
      <c r="U176" s="41">
        <f t="shared" si="47"/>
        <v>17</v>
      </c>
      <c r="V176" s="41">
        <f t="shared" si="48"/>
        <v>30</v>
      </c>
      <c r="W176" s="3">
        <f t="shared" si="49"/>
        <v>0.56666666666666665</v>
      </c>
      <c r="X176" s="41">
        <f t="shared" si="50"/>
        <v>67.099567099567096</v>
      </c>
      <c r="Y176" s="41">
        <f t="shared" si="51"/>
        <v>26.839826839826841</v>
      </c>
      <c r="Z176" s="41">
        <f t="shared" si="52"/>
        <v>6.0606060606060606</v>
      </c>
      <c r="AA176" s="20">
        <v>0.47</v>
      </c>
      <c r="AB176" s="50">
        <f t="shared" si="44"/>
        <v>0.14788592108517468</v>
      </c>
    </row>
    <row r="177" spans="1:28">
      <c r="A177" s="14">
        <v>65</v>
      </c>
      <c r="B177" s="14">
        <v>127.49695545690599</v>
      </c>
      <c r="C177" s="14">
        <v>37.208146857735798</v>
      </c>
      <c r="D177" s="12">
        <v>44849</v>
      </c>
      <c r="E177" s="7">
        <v>44828</v>
      </c>
      <c r="F177" s="13">
        <v>3294</v>
      </c>
      <c r="G177" s="13">
        <v>4161</v>
      </c>
      <c r="H177" s="13">
        <v>5064</v>
      </c>
      <c r="I177" s="13">
        <v>5469</v>
      </c>
      <c r="J177" s="13">
        <v>5659</v>
      </c>
      <c r="K177" s="13">
        <v>5732</v>
      </c>
      <c r="L177" s="13">
        <v>5676</v>
      </c>
      <c r="M177" s="13">
        <v>7232</v>
      </c>
      <c r="N177" s="13">
        <v>5235</v>
      </c>
      <c r="O177" s="5">
        <f t="shared" si="45"/>
        <v>5.6983240223463689E-2</v>
      </c>
      <c r="P177" s="23">
        <f t="shared" si="46"/>
        <v>0.1563998871437976</v>
      </c>
      <c r="Q177" s="3">
        <f t="shared" si="40"/>
        <v>0.1347305389221557</v>
      </c>
      <c r="R177" s="3">
        <f t="shared" si="41"/>
        <v>-2600.5621987424233</v>
      </c>
      <c r="S177" s="26">
        <f t="shared" si="42"/>
        <v>8.1368824408114826E-2</v>
      </c>
      <c r="T177" s="3">
        <f t="shared" si="43"/>
        <v>-0.12054539820266501</v>
      </c>
      <c r="U177" s="41">
        <f t="shared" si="47"/>
        <v>17</v>
      </c>
      <c r="V177" s="41">
        <f t="shared" si="48"/>
        <v>30</v>
      </c>
      <c r="W177" s="3">
        <f t="shared" si="49"/>
        <v>0.56666666666666665</v>
      </c>
      <c r="X177" s="41">
        <f t="shared" si="50"/>
        <v>67.099567099567096</v>
      </c>
      <c r="Y177" s="41">
        <f t="shared" si="51"/>
        <v>26.839826839826841</v>
      </c>
      <c r="Z177" s="41">
        <f t="shared" si="52"/>
        <v>6.0606060606060606</v>
      </c>
      <c r="AA177" s="20">
        <v>0.47</v>
      </c>
      <c r="AB177" s="50">
        <f t="shared" si="44"/>
        <v>0.14788592108517468</v>
      </c>
    </row>
    <row r="178" spans="1:28">
      <c r="A178" s="14">
        <v>65</v>
      </c>
      <c r="B178" s="14">
        <v>127.49695545690599</v>
      </c>
      <c r="C178" s="14">
        <v>37.208146857735798</v>
      </c>
      <c r="D178" s="12">
        <v>44849</v>
      </c>
      <c r="E178" s="7">
        <v>44853</v>
      </c>
      <c r="F178" s="13">
        <v>2393</v>
      </c>
      <c r="G178" s="13">
        <v>3026</v>
      </c>
      <c r="H178" s="13">
        <v>3795</v>
      </c>
      <c r="I178" s="13">
        <v>4057</v>
      </c>
      <c r="J178" s="13">
        <v>4182</v>
      </c>
      <c r="K178" s="13">
        <v>4298</v>
      </c>
      <c r="L178" s="13">
        <v>4387</v>
      </c>
      <c r="M178" s="13">
        <v>5725</v>
      </c>
      <c r="N178" s="13">
        <v>4106</v>
      </c>
      <c r="O178" s="5">
        <f t="shared" si="45"/>
        <v>7.2353947690051337E-2</v>
      </c>
      <c r="P178" s="23">
        <f t="shared" si="46"/>
        <v>0.16809815950920245</v>
      </c>
      <c r="Q178" s="3">
        <f t="shared" si="40"/>
        <v>0.16068617338906685</v>
      </c>
      <c r="R178" s="3">
        <f t="shared" si="41"/>
        <v>-2143.8557279284396</v>
      </c>
      <c r="S178" s="26">
        <f t="shared" si="42"/>
        <v>0.10331603284501861</v>
      </c>
      <c r="T178" s="3">
        <f t="shared" si="43"/>
        <v>-0.13231803797468356</v>
      </c>
      <c r="U178" s="41">
        <f t="shared" si="47"/>
        <v>17</v>
      </c>
      <c r="V178" s="41">
        <f t="shared" si="48"/>
        <v>30</v>
      </c>
      <c r="W178" s="3">
        <f t="shared" si="49"/>
        <v>0.56666666666666665</v>
      </c>
      <c r="X178" s="41">
        <f t="shared" si="50"/>
        <v>67.099567099567096</v>
      </c>
      <c r="Y178" s="41">
        <f t="shared" si="51"/>
        <v>26.839826839826841</v>
      </c>
      <c r="Z178" s="41">
        <f t="shared" si="52"/>
        <v>6.0606060606060606</v>
      </c>
      <c r="AA178" s="20">
        <v>0.47</v>
      </c>
      <c r="AB178" s="50">
        <f t="shared" si="44"/>
        <v>0.14788592108517468</v>
      </c>
    </row>
    <row r="179" spans="1:28">
      <c r="A179" s="14">
        <v>65</v>
      </c>
      <c r="B179" s="14">
        <v>127.49695545690599</v>
      </c>
      <c r="C179" s="14">
        <v>37.208146857735798</v>
      </c>
      <c r="D179" s="12">
        <v>44849</v>
      </c>
      <c r="E179" s="7">
        <v>44858</v>
      </c>
      <c r="F179" s="13">
        <v>2970</v>
      </c>
      <c r="G179" s="13">
        <v>3897</v>
      </c>
      <c r="H179" s="13">
        <v>4840</v>
      </c>
      <c r="I179" s="13">
        <v>5202</v>
      </c>
      <c r="J179" s="13">
        <v>5296</v>
      </c>
      <c r="K179" s="13">
        <v>5521</v>
      </c>
      <c r="L179" s="13">
        <v>5505</v>
      </c>
      <c r="M179" s="13">
        <v>7269</v>
      </c>
      <c r="N179" s="13">
        <v>4959</v>
      </c>
      <c r="O179" s="5">
        <f t="shared" si="45"/>
        <v>6.4282261962300621E-2</v>
      </c>
      <c r="P179" s="23">
        <f t="shared" si="46"/>
        <v>0.17654488923435679</v>
      </c>
      <c r="Q179" s="3">
        <f t="shared" si="40"/>
        <v>0.13548203080433541</v>
      </c>
      <c r="R179" s="3">
        <f t="shared" si="41"/>
        <v>-2606.8229166804949</v>
      </c>
      <c r="S179" s="26">
        <f t="shared" si="42"/>
        <v>9.1791272434547891E-2</v>
      </c>
      <c r="T179" s="3">
        <f t="shared" si="43"/>
        <v>-0.13809300140911226</v>
      </c>
      <c r="U179" s="41">
        <f t="shared" si="47"/>
        <v>17</v>
      </c>
      <c r="V179" s="41">
        <f t="shared" si="48"/>
        <v>30</v>
      </c>
      <c r="W179" s="3">
        <f t="shared" si="49"/>
        <v>0.56666666666666665</v>
      </c>
      <c r="X179" s="41">
        <f t="shared" si="50"/>
        <v>67.099567099567096</v>
      </c>
      <c r="Y179" s="41">
        <f t="shared" si="51"/>
        <v>26.839826839826841</v>
      </c>
      <c r="Z179" s="41">
        <f t="shared" si="52"/>
        <v>6.0606060606060606</v>
      </c>
      <c r="AA179" s="20">
        <v>0.47</v>
      </c>
      <c r="AB179" s="50">
        <f t="shared" si="44"/>
        <v>0.14788592108517468</v>
      </c>
    </row>
    <row r="180" spans="1:28">
      <c r="A180" s="14">
        <v>65</v>
      </c>
      <c r="B180" s="14">
        <v>127.49695545690599</v>
      </c>
      <c r="C180" s="14">
        <v>37.208146857735798</v>
      </c>
      <c r="D180" s="12">
        <v>44849</v>
      </c>
      <c r="E180" s="7">
        <v>44863</v>
      </c>
      <c r="F180" s="13">
        <v>1760</v>
      </c>
      <c r="G180" s="13">
        <v>1946</v>
      </c>
      <c r="H180" s="13">
        <v>2129</v>
      </c>
      <c r="I180" s="13">
        <v>2417</v>
      </c>
      <c r="J180" s="13">
        <v>2404</v>
      </c>
      <c r="K180" s="13">
        <v>2478</v>
      </c>
      <c r="L180" s="13">
        <v>2636</v>
      </c>
      <c r="M180" s="13">
        <v>3503</v>
      </c>
      <c r="N180" s="13">
        <v>2646</v>
      </c>
      <c r="O180" s="5">
        <f t="shared" si="45"/>
        <v>0.10640083945435468</v>
      </c>
      <c r="P180" s="23">
        <f t="shared" si="46"/>
        <v>0.12325488631830873</v>
      </c>
      <c r="Q180" s="3">
        <f t="shared" si="40"/>
        <v>0.57327001356852103</v>
      </c>
      <c r="R180" s="3">
        <f t="shared" si="41"/>
        <v>-1416.799287004668</v>
      </c>
      <c r="S180" s="26">
        <f t="shared" si="42"/>
        <v>0.15192675243440884</v>
      </c>
      <c r="T180" s="3">
        <f t="shared" si="43"/>
        <v>-0.14122821306401695</v>
      </c>
      <c r="U180" s="41">
        <f t="shared" si="47"/>
        <v>17</v>
      </c>
      <c r="V180" s="41">
        <f t="shared" si="48"/>
        <v>30</v>
      </c>
      <c r="W180" s="3">
        <f t="shared" si="49"/>
        <v>0.56666666666666665</v>
      </c>
      <c r="X180" s="41">
        <f t="shared" si="50"/>
        <v>67.099567099567096</v>
      </c>
      <c r="Y180" s="41">
        <f t="shared" si="51"/>
        <v>26.839826839826841</v>
      </c>
      <c r="Z180" s="41">
        <f t="shared" si="52"/>
        <v>6.0606060606060606</v>
      </c>
      <c r="AA180" s="20">
        <v>0.47</v>
      </c>
      <c r="AB180" s="50">
        <f t="shared" si="44"/>
        <v>0.14788592108517468</v>
      </c>
    </row>
    <row r="181" spans="1:28">
      <c r="A181" s="14">
        <v>65</v>
      </c>
      <c r="B181" s="14">
        <v>127.49695545690599</v>
      </c>
      <c r="C181" s="14">
        <v>37.208146857735798</v>
      </c>
      <c r="D181" s="12">
        <v>44849</v>
      </c>
      <c r="E181" s="7">
        <v>44723</v>
      </c>
      <c r="F181" s="13">
        <v>3350</v>
      </c>
      <c r="G181" s="13">
        <v>4223</v>
      </c>
      <c r="H181" s="13">
        <v>5194</v>
      </c>
      <c r="I181" s="13">
        <v>5615</v>
      </c>
      <c r="J181" s="13">
        <v>5705</v>
      </c>
      <c r="K181" s="13">
        <v>5851</v>
      </c>
      <c r="L181" s="13">
        <v>5878</v>
      </c>
      <c r="M181" s="13">
        <v>7557</v>
      </c>
      <c r="N181" s="13">
        <v>5580</v>
      </c>
      <c r="O181" s="5">
        <v>6.1777456647398844E-2</v>
      </c>
      <c r="P181" s="23">
        <v>0.16028936712316302</v>
      </c>
      <c r="Q181" s="3">
        <f t="shared" si="40"/>
        <v>0.14348044973988924</v>
      </c>
      <c r="R181" s="3">
        <f t="shared" si="41"/>
        <v>-2753.6030584012669</v>
      </c>
      <c r="S181" s="26">
        <f t="shared" si="42"/>
        <v>8.8214798055132979E-2</v>
      </c>
      <c r="T181" s="3">
        <f t="shared" si="43"/>
        <v>-0.12497208783029401</v>
      </c>
      <c r="U181" s="41">
        <f t="shared" si="47"/>
        <v>17</v>
      </c>
      <c r="V181" s="41">
        <f t="shared" si="48"/>
        <v>30</v>
      </c>
      <c r="W181" s="3">
        <f t="shared" si="49"/>
        <v>0.56666666666666665</v>
      </c>
      <c r="X181" s="41">
        <f t="shared" si="50"/>
        <v>67.099567099567096</v>
      </c>
      <c r="Y181" s="41">
        <f t="shared" si="51"/>
        <v>26.839826839826841</v>
      </c>
      <c r="Z181" s="41">
        <f t="shared" si="52"/>
        <v>6.0606060606060606</v>
      </c>
      <c r="AA181" s="20">
        <v>0.47</v>
      </c>
      <c r="AB181" s="50">
        <f t="shared" si="44"/>
        <v>0.14788592108517468</v>
      </c>
    </row>
    <row r="182" spans="1:28">
      <c r="A182" s="14">
        <v>66</v>
      </c>
      <c r="B182" s="14">
        <v>127.497328</v>
      </c>
      <c r="C182" s="14">
        <v>37.207930228452803</v>
      </c>
      <c r="D182" s="12">
        <v>44849</v>
      </c>
      <c r="E182" s="7">
        <v>44713</v>
      </c>
      <c r="F182" s="13">
        <v>3164</v>
      </c>
      <c r="G182" s="13">
        <v>4006</v>
      </c>
      <c r="H182" s="13">
        <v>5006</v>
      </c>
      <c r="I182" s="13">
        <v>5500</v>
      </c>
      <c r="J182" s="13">
        <v>5619</v>
      </c>
      <c r="K182" s="13">
        <v>5845</v>
      </c>
      <c r="L182" s="13">
        <v>5988</v>
      </c>
      <c r="M182" s="13">
        <v>7115</v>
      </c>
      <c r="N182" s="13">
        <v>5247</v>
      </c>
      <c r="O182" s="5">
        <f>(L182-H182)/(L182+H182)</f>
        <v>8.9321448062579592E-2</v>
      </c>
      <c r="P182" s="23">
        <f>((M182+H182)-(L182+F182))/((M182+H182)+(L182+F182))</f>
        <v>0.13956658675316128</v>
      </c>
      <c r="Q182" s="3">
        <f t="shared" si="40"/>
        <v>0.1996746644977633</v>
      </c>
      <c r="R182" s="3">
        <f t="shared" si="41"/>
        <v>-3087.4442225877769</v>
      </c>
      <c r="S182" s="26">
        <f t="shared" si="42"/>
        <v>0.1275460624236204</v>
      </c>
      <c r="T182" s="3">
        <f t="shared" si="43"/>
        <v>-8.601083721285202E-2</v>
      </c>
      <c r="U182" s="41">
        <f t="shared" si="47"/>
        <v>18</v>
      </c>
      <c r="V182" s="41">
        <f t="shared" si="48"/>
        <v>30</v>
      </c>
      <c r="W182" s="3">
        <f t="shared" si="49"/>
        <v>0.6</v>
      </c>
      <c r="X182" s="41">
        <f t="shared" si="50"/>
        <v>55.666666666666664</v>
      </c>
      <c r="Y182" s="41">
        <f t="shared" si="51"/>
        <v>44.333333333333336</v>
      </c>
      <c r="Z182" s="41">
        <f t="shared" si="52"/>
        <v>0</v>
      </c>
      <c r="AA182" s="20">
        <v>0.45</v>
      </c>
      <c r="AB182" s="50">
        <f t="shared" si="44"/>
        <v>-0.16821944379733639</v>
      </c>
    </row>
    <row r="183" spans="1:28">
      <c r="A183" s="14">
        <v>66</v>
      </c>
      <c r="B183" s="14">
        <v>127.497328</v>
      </c>
      <c r="C183" s="14">
        <v>37.207930228452803</v>
      </c>
      <c r="D183" s="12">
        <v>44849</v>
      </c>
      <c r="E183" s="7">
        <v>44828</v>
      </c>
      <c r="F183" s="13">
        <v>3236</v>
      </c>
      <c r="G183" s="13">
        <v>4146</v>
      </c>
      <c r="H183" s="13">
        <v>5039</v>
      </c>
      <c r="I183" s="13">
        <v>5465</v>
      </c>
      <c r="J183" s="13">
        <v>5606</v>
      </c>
      <c r="K183" s="13">
        <v>5713</v>
      </c>
      <c r="L183" s="13">
        <v>5780</v>
      </c>
      <c r="M183" s="13">
        <v>7103</v>
      </c>
      <c r="N183" s="13">
        <v>5216</v>
      </c>
      <c r="O183" s="5">
        <f>(L183-H183)/(L183+H183)</f>
        <v>6.8490618356594882E-2</v>
      </c>
      <c r="P183" s="23">
        <f>((M183+H183)-(L183+F183))/((M183+H183)+(L183+F183))</f>
        <v>0.14774553360431042</v>
      </c>
      <c r="Q183" s="3">
        <f t="shared" si="40"/>
        <v>0.15772669220945085</v>
      </c>
      <c r="R183" s="3">
        <f t="shared" si="41"/>
        <v>-2783.9925569972111</v>
      </c>
      <c r="S183" s="26">
        <f t="shared" si="42"/>
        <v>9.7800734012925633E-2</v>
      </c>
      <c r="T183" s="3">
        <f t="shared" si="43"/>
        <v>-0.10269347201738725</v>
      </c>
      <c r="U183" s="41">
        <f t="shared" si="47"/>
        <v>18</v>
      </c>
      <c r="V183" s="41">
        <f t="shared" si="48"/>
        <v>30</v>
      </c>
      <c r="W183" s="3">
        <f t="shared" si="49"/>
        <v>0.6</v>
      </c>
      <c r="X183" s="41">
        <f t="shared" si="50"/>
        <v>55.666666666666664</v>
      </c>
      <c r="Y183" s="41">
        <f t="shared" si="51"/>
        <v>44.333333333333336</v>
      </c>
      <c r="Z183" s="41">
        <f t="shared" si="52"/>
        <v>0</v>
      </c>
      <c r="AA183" s="20">
        <v>0.45</v>
      </c>
      <c r="AB183" s="50">
        <f t="shared" si="44"/>
        <v>-0.16821944379733639</v>
      </c>
    </row>
    <row r="184" spans="1:28">
      <c r="A184" s="14">
        <v>66</v>
      </c>
      <c r="B184" s="14">
        <v>127.497328</v>
      </c>
      <c r="C184" s="14">
        <v>37.207930228452803</v>
      </c>
      <c r="D184" s="12">
        <v>44849</v>
      </c>
      <c r="E184" s="7">
        <v>44853</v>
      </c>
      <c r="F184" s="13">
        <v>2313</v>
      </c>
      <c r="G184" s="13">
        <v>2935</v>
      </c>
      <c r="H184" s="13">
        <v>3669</v>
      </c>
      <c r="I184" s="13">
        <v>3921</v>
      </c>
      <c r="J184" s="13">
        <v>4079</v>
      </c>
      <c r="K184" s="13">
        <v>4171</v>
      </c>
      <c r="L184" s="13">
        <v>4152</v>
      </c>
      <c r="M184" s="13">
        <v>5469</v>
      </c>
      <c r="N184" s="13">
        <v>3979</v>
      </c>
      <c r="O184" s="5">
        <f>(L184-H184)/(L184+H184)</f>
        <v>6.1756808592251633E-2</v>
      </c>
      <c r="P184" s="23">
        <f>((M184+H184)-(L184+F184))/((M184+H184)+(L184+F184))</f>
        <v>0.17131320899826957</v>
      </c>
      <c r="Q184" s="3">
        <f t="shared" si="40"/>
        <v>0.13691252338567944</v>
      </c>
      <c r="R184" s="3">
        <f t="shared" si="41"/>
        <v>-1944.8133821298611</v>
      </c>
      <c r="S184" s="26">
        <f t="shared" si="42"/>
        <v>8.8183896853618035E-2</v>
      </c>
      <c r="T184" s="3">
        <f t="shared" si="43"/>
        <v>-0.1368880573744933</v>
      </c>
      <c r="U184" s="41">
        <f t="shared" si="47"/>
        <v>18</v>
      </c>
      <c r="V184" s="41">
        <f t="shared" si="48"/>
        <v>30</v>
      </c>
      <c r="W184" s="3">
        <f t="shared" si="49"/>
        <v>0.6</v>
      </c>
      <c r="X184" s="41">
        <f t="shared" si="50"/>
        <v>55.666666666666664</v>
      </c>
      <c r="Y184" s="41">
        <f t="shared" si="51"/>
        <v>44.333333333333336</v>
      </c>
      <c r="Z184" s="41">
        <f t="shared" si="52"/>
        <v>0</v>
      </c>
      <c r="AA184" s="20">
        <v>0.45</v>
      </c>
      <c r="AB184" s="50">
        <f t="shared" si="44"/>
        <v>-0.16821944379733639</v>
      </c>
    </row>
    <row r="185" spans="1:28">
      <c r="A185" s="14">
        <v>66</v>
      </c>
      <c r="B185" s="14">
        <v>127.497328</v>
      </c>
      <c r="C185" s="14">
        <v>37.207930228452803</v>
      </c>
      <c r="D185" s="12">
        <v>44849</v>
      </c>
      <c r="E185" s="7">
        <v>44858</v>
      </c>
      <c r="F185" s="13">
        <v>2846</v>
      </c>
      <c r="G185" s="13">
        <v>3746</v>
      </c>
      <c r="H185" s="13">
        <v>4677</v>
      </c>
      <c r="I185" s="13">
        <v>5128</v>
      </c>
      <c r="J185" s="13">
        <v>5349</v>
      </c>
      <c r="K185" s="13">
        <v>5398</v>
      </c>
      <c r="L185" s="13">
        <v>5472</v>
      </c>
      <c r="M185" s="13">
        <v>7037</v>
      </c>
      <c r="N185" s="13">
        <v>4906</v>
      </c>
      <c r="O185" s="5">
        <f>(L185-H185)/(L185+H185)</f>
        <v>7.8332840673958029E-2</v>
      </c>
      <c r="P185" s="23">
        <f>((M185+H185)-(L185+F185))/((M185+H185)+(L185+F185))</f>
        <v>0.16952875399361023</v>
      </c>
      <c r="Q185" s="3">
        <f t="shared" si="40"/>
        <v>0.16304347826086957</v>
      </c>
      <c r="R185" s="3">
        <f t="shared" si="41"/>
        <v>-2729.7900092072405</v>
      </c>
      <c r="S185" s="26">
        <f t="shared" si="42"/>
        <v>0.11185457939107504</v>
      </c>
      <c r="T185" s="3">
        <f t="shared" si="43"/>
        <v>-0.12510992085698297</v>
      </c>
      <c r="U185" s="41">
        <f t="shared" ref="U185:U216" si="53">INDEX($AG$3:$AG$86,MATCH($A185,$AD$3:$AD$86,0))</f>
        <v>18</v>
      </c>
      <c r="V185" s="41">
        <f t="shared" ref="V185:V216" si="54">INDEX($AE$3:$AE$86,MATCH($A185,$AD$3:$AD$86,0))</f>
        <v>30</v>
      </c>
      <c r="W185" s="3">
        <f t="shared" si="49"/>
        <v>0.6</v>
      </c>
      <c r="X185" s="41">
        <f t="shared" si="50"/>
        <v>55.666666666666664</v>
      </c>
      <c r="Y185" s="41">
        <f t="shared" si="51"/>
        <v>44.333333333333336</v>
      </c>
      <c r="Z185" s="41">
        <f t="shared" si="52"/>
        <v>0</v>
      </c>
      <c r="AA185" s="20">
        <v>0.45</v>
      </c>
      <c r="AB185" s="50">
        <f t="shared" si="44"/>
        <v>-0.16821944379733639</v>
      </c>
    </row>
    <row r="186" spans="1:28">
      <c r="A186" s="14">
        <v>66</v>
      </c>
      <c r="B186" s="14">
        <v>127.497328</v>
      </c>
      <c r="C186" s="14">
        <v>37.207930228452803</v>
      </c>
      <c r="D186" s="12">
        <v>44849</v>
      </c>
      <c r="E186" s="7">
        <v>44723</v>
      </c>
      <c r="F186" s="13">
        <v>3155</v>
      </c>
      <c r="G186" s="13">
        <v>3996</v>
      </c>
      <c r="H186" s="13">
        <v>4943</v>
      </c>
      <c r="I186" s="13">
        <v>5446</v>
      </c>
      <c r="J186" s="13">
        <v>5451</v>
      </c>
      <c r="K186" s="13">
        <v>5690</v>
      </c>
      <c r="L186" s="13">
        <v>5651</v>
      </c>
      <c r="M186" s="13">
        <v>7312</v>
      </c>
      <c r="N186" s="13">
        <v>5557</v>
      </c>
      <c r="O186" s="5">
        <v>6.6830281291296964E-2</v>
      </c>
      <c r="P186" s="23">
        <v>0.16376240444423343</v>
      </c>
      <c r="Q186" s="3">
        <f t="shared" si="40"/>
        <v>0.1519639407598197</v>
      </c>
      <c r="R186" s="3">
        <f t="shared" si="41"/>
        <v>-2704.0855995245788</v>
      </c>
      <c r="S186" s="26">
        <f t="shared" si="42"/>
        <v>9.5429786298986602E-2</v>
      </c>
      <c r="T186" s="3">
        <f t="shared" si="43"/>
        <v>-0.12813391961737253</v>
      </c>
      <c r="U186" s="41">
        <f t="shared" si="53"/>
        <v>18</v>
      </c>
      <c r="V186" s="41">
        <f t="shared" si="54"/>
        <v>30</v>
      </c>
      <c r="W186" s="3">
        <f t="shared" si="49"/>
        <v>0.6</v>
      </c>
      <c r="X186" s="41">
        <f t="shared" si="50"/>
        <v>55.666666666666664</v>
      </c>
      <c r="Y186" s="41">
        <f t="shared" si="51"/>
        <v>44.333333333333336</v>
      </c>
      <c r="Z186" s="41">
        <f t="shared" si="52"/>
        <v>0</v>
      </c>
      <c r="AA186" s="20">
        <v>0.45</v>
      </c>
      <c r="AB186" s="50">
        <f t="shared" si="44"/>
        <v>-0.16821944379733639</v>
      </c>
    </row>
    <row r="187" spans="1:28">
      <c r="A187" s="14">
        <v>67</v>
      </c>
      <c r="B187" s="14">
        <v>127.497890827623</v>
      </c>
      <c r="C187" s="14">
        <v>37.2077143146414</v>
      </c>
      <c r="D187" s="12">
        <v>44849</v>
      </c>
      <c r="E187" s="7">
        <v>44713</v>
      </c>
      <c r="F187" s="13">
        <v>3360</v>
      </c>
      <c r="G187" s="13">
        <v>4175</v>
      </c>
      <c r="H187" s="13">
        <v>5160</v>
      </c>
      <c r="I187" s="13">
        <v>5595</v>
      </c>
      <c r="J187" s="13">
        <v>5772</v>
      </c>
      <c r="K187" s="13">
        <v>5911</v>
      </c>
      <c r="L187" s="13">
        <v>5968</v>
      </c>
      <c r="M187" s="13">
        <v>7213</v>
      </c>
      <c r="N187" s="13">
        <v>5416</v>
      </c>
      <c r="O187" s="5">
        <f>(L187-H187)/(L187+H187)</f>
        <v>7.2609633357296907E-2</v>
      </c>
      <c r="P187" s="23">
        <f>((M187+H187)-(L187+F187))/((M187+H187)+(L187+F187))</f>
        <v>0.14031611446477121</v>
      </c>
      <c r="Q187" s="3">
        <f t="shared" si="40"/>
        <v>0.1722226958820019</v>
      </c>
      <c r="R187" s="3">
        <f t="shared" si="41"/>
        <v>-2919.2317087976267</v>
      </c>
      <c r="S187" s="26">
        <f t="shared" si="42"/>
        <v>0.10368256864311833</v>
      </c>
      <c r="T187" s="3">
        <f t="shared" si="43"/>
        <v>-9.4454138532736515E-2</v>
      </c>
      <c r="U187" s="41">
        <f t="shared" si="53"/>
        <v>16</v>
      </c>
      <c r="V187" s="41">
        <f t="shared" si="54"/>
        <v>30</v>
      </c>
      <c r="W187" s="3">
        <f t="shared" si="49"/>
        <v>0.53333333333333333</v>
      </c>
      <c r="X187" s="41">
        <f t="shared" si="50"/>
        <v>58.582089552238806</v>
      </c>
      <c r="Y187" s="41">
        <f t="shared" si="51"/>
        <v>36.940298507462686</v>
      </c>
      <c r="Z187" s="41">
        <f t="shared" si="52"/>
        <v>4.477611940298508</v>
      </c>
      <c r="AA187" s="20">
        <v>0.37</v>
      </c>
      <c r="AB187" s="50">
        <f t="shared" si="44"/>
        <v>-0.1522555390315464</v>
      </c>
    </row>
    <row r="188" spans="1:28">
      <c r="A188" s="14">
        <v>67</v>
      </c>
      <c r="B188" s="14">
        <v>127.497890827623</v>
      </c>
      <c r="C188" s="14">
        <v>37.2077143146414</v>
      </c>
      <c r="D188" s="12">
        <v>44849</v>
      </c>
      <c r="E188" s="7">
        <v>44828</v>
      </c>
      <c r="F188" s="13">
        <v>3253</v>
      </c>
      <c r="G188" s="13">
        <v>4094</v>
      </c>
      <c r="H188" s="13">
        <v>4980</v>
      </c>
      <c r="I188" s="13">
        <v>5431</v>
      </c>
      <c r="J188" s="13">
        <v>5554</v>
      </c>
      <c r="K188" s="13">
        <v>5726</v>
      </c>
      <c r="L188" s="13">
        <v>5688</v>
      </c>
      <c r="M188" s="13">
        <v>7068</v>
      </c>
      <c r="N188" s="13">
        <v>5195</v>
      </c>
      <c r="O188" s="5">
        <f>(L188-H188)/(L188+H188)</f>
        <v>6.6366704161979748E-2</v>
      </c>
      <c r="P188" s="23">
        <f>((M188+H188)-(L188+F188))/((M188+H188)+(L188+F188))</f>
        <v>0.14802992043451332</v>
      </c>
      <c r="Q188" s="3">
        <f t="shared" si="40"/>
        <v>0.15843888466186279</v>
      </c>
      <c r="R188" s="3">
        <f t="shared" si="41"/>
        <v>-2716.7206918501206</v>
      </c>
      <c r="S188" s="26">
        <f t="shared" si="42"/>
        <v>9.476785145852791E-2</v>
      </c>
      <c r="T188" s="3">
        <f t="shared" si="43"/>
        <v>-0.10818438381937912</v>
      </c>
      <c r="U188" s="41">
        <f t="shared" si="53"/>
        <v>16</v>
      </c>
      <c r="V188" s="41">
        <f t="shared" si="54"/>
        <v>30</v>
      </c>
      <c r="W188" s="3">
        <f t="shared" si="49"/>
        <v>0.53333333333333333</v>
      </c>
      <c r="X188" s="41">
        <f t="shared" si="50"/>
        <v>58.582089552238806</v>
      </c>
      <c r="Y188" s="41">
        <f t="shared" si="51"/>
        <v>36.940298507462686</v>
      </c>
      <c r="Z188" s="41">
        <f t="shared" si="52"/>
        <v>4.477611940298508</v>
      </c>
      <c r="AA188" s="20">
        <v>0.37</v>
      </c>
      <c r="AB188" s="50">
        <f t="shared" si="44"/>
        <v>-0.1522555390315464</v>
      </c>
    </row>
    <row r="189" spans="1:28">
      <c r="A189" s="14">
        <v>67</v>
      </c>
      <c r="B189" s="14">
        <v>127.497890827623</v>
      </c>
      <c r="C189" s="14">
        <v>37.2077143146414</v>
      </c>
      <c r="D189" s="12">
        <v>44849</v>
      </c>
      <c r="E189" s="7">
        <v>44853</v>
      </c>
      <c r="F189" s="13">
        <v>2284</v>
      </c>
      <c r="G189" s="13">
        <v>2884</v>
      </c>
      <c r="H189" s="13">
        <v>3579</v>
      </c>
      <c r="I189" s="13">
        <v>3857</v>
      </c>
      <c r="J189" s="13">
        <v>3956</v>
      </c>
      <c r="K189" s="13">
        <v>4068</v>
      </c>
      <c r="L189" s="13">
        <v>4130</v>
      </c>
      <c r="M189" s="13">
        <v>5279</v>
      </c>
      <c r="N189" s="13">
        <v>3836</v>
      </c>
      <c r="O189" s="5">
        <f>(L189-H189)/(L189+H189)</f>
        <v>7.1474899468154107E-2</v>
      </c>
      <c r="P189" s="23">
        <f>((M189+H189)-(L189+F189))/((M189+H189)+(L189+F189))</f>
        <v>0.16003143006809847</v>
      </c>
      <c r="Q189" s="3">
        <f t="shared" si="40"/>
        <v>0.16253687315634219</v>
      </c>
      <c r="R189" s="3">
        <f t="shared" si="41"/>
        <v>-2011.7808149470052</v>
      </c>
      <c r="S189" s="26">
        <f t="shared" si="42"/>
        <v>0.10206049009083423</v>
      </c>
      <c r="T189" s="3">
        <f t="shared" si="43"/>
        <v>-0.12211712190455946</v>
      </c>
      <c r="U189" s="41">
        <f t="shared" si="53"/>
        <v>16</v>
      </c>
      <c r="V189" s="41">
        <f t="shared" si="54"/>
        <v>30</v>
      </c>
      <c r="W189" s="3">
        <f t="shared" si="49"/>
        <v>0.53333333333333333</v>
      </c>
      <c r="X189" s="41">
        <f t="shared" si="50"/>
        <v>58.582089552238806</v>
      </c>
      <c r="Y189" s="41">
        <f t="shared" si="51"/>
        <v>36.940298507462686</v>
      </c>
      <c r="Z189" s="41">
        <f t="shared" si="52"/>
        <v>4.477611940298508</v>
      </c>
      <c r="AA189" s="20">
        <v>0.37</v>
      </c>
      <c r="AB189" s="50">
        <f t="shared" si="44"/>
        <v>-0.1522555390315464</v>
      </c>
    </row>
    <row r="190" spans="1:28">
      <c r="A190" s="14">
        <v>67</v>
      </c>
      <c r="B190" s="14">
        <v>127.497890827623</v>
      </c>
      <c r="C190" s="14">
        <v>37.2077143146414</v>
      </c>
      <c r="D190" s="12">
        <v>44849</v>
      </c>
      <c r="E190" s="7">
        <v>44858</v>
      </c>
      <c r="F190" s="13">
        <v>2791</v>
      </c>
      <c r="G190" s="13">
        <v>3629</v>
      </c>
      <c r="H190" s="13">
        <v>4486</v>
      </c>
      <c r="I190" s="13">
        <v>4973</v>
      </c>
      <c r="J190" s="13">
        <v>5050</v>
      </c>
      <c r="K190" s="13">
        <v>5227</v>
      </c>
      <c r="L190" s="13">
        <v>5344</v>
      </c>
      <c r="M190" s="13">
        <v>6898</v>
      </c>
      <c r="N190" s="13">
        <v>4848</v>
      </c>
      <c r="O190" s="5">
        <f>(L190-H190)/(L190+H190)</f>
        <v>8.7283825025432346E-2</v>
      </c>
      <c r="P190" s="23">
        <f>((M190+H190)-(L190+F190))/((M190+H190)+(L190+F190))</f>
        <v>0.16645319944669296</v>
      </c>
      <c r="Q190" s="3">
        <f t="shared" si="40"/>
        <v>0.18934545615041709</v>
      </c>
      <c r="R190" s="3">
        <f t="shared" si="41"/>
        <v>-2739.7150466448306</v>
      </c>
      <c r="S190" s="26">
        <f t="shared" si="42"/>
        <v>0.12463587546747711</v>
      </c>
      <c r="T190" s="3">
        <f t="shared" si="43"/>
        <v>-0.1269400424767195</v>
      </c>
      <c r="U190" s="41">
        <f t="shared" si="53"/>
        <v>16</v>
      </c>
      <c r="V190" s="41">
        <f t="shared" si="54"/>
        <v>30</v>
      </c>
      <c r="W190" s="3">
        <f t="shared" si="49"/>
        <v>0.53333333333333333</v>
      </c>
      <c r="X190" s="41">
        <f t="shared" si="50"/>
        <v>58.582089552238806</v>
      </c>
      <c r="Y190" s="41">
        <f t="shared" si="51"/>
        <v>36.940298507462686</v>
      </c>
      <c r="Z190" s="41">
        <f t="shared" si="52"/>
        <v>4.477611940298508</v>
      </c>
      <c r="AA190" s="20">
        <v>0.37</v>
      </c>
      <c r="AB190" s="50">
        <f t="shared" si="44"/>
        <v>-0.1522555390315464</v>
      </c>
    </row>
    <row r="191" spans="1:28">
      <c r="A191" s="14">
        <v>67</v>
      </c>
      <c r="B191" s="14">
        <v>127.497890827623</v>
      </c>
      <c r="C191" s="14">
        <v>37.2077143146414</v>
      </c>
      <c r="D191" s="12">
        <v>44849</v>
      </c>
      <c r="E191" s="7">
        <v>44863</v>
      </c>
      <c r="F191" s="13">
        <v>1802</v>
      </c>
      <c r="G191" s="13">
        <v>1993</v>
      </c>
      <c r="H191" s="13">
        <v>2215</v>
      </c>
      <c r="I191" s="13">
        <v>2449</v>
      </c>
      <c r="J191" s="13">
        <v>2475</v>
      </c>
      <c r="K191" s="13">
        <v>2609</v>
      </c>
      <c r="L191" s="13">
        <v>2671</v>
      </c>
      <c r="M191" s="13">
        <v>3464</v>
      </c>
      <c r="N191" s="13">
        <v>2599</v>
      </c>
      <c r="O191" s="5">
        <f>(L191-H191)/(L191+H191)</f>
        <v>9.3327875562832577E-2</v>
      </c>
      <c r="P191" s="23">
        <f>((M191+H191)-(L191+F191))/((M191+H191)+(L191+F191))</f>
        <v>0.11879432624113476</v>
      </c>
      <c r="Q191" s="3">
        <f t="shared" si="40"/>
        <v>0.46587658357172046</v>
      </c>
      <c r="R191" s="3">
        <f t="shared" si="41"/>
        <v>-1391.8917127415541</v>
      </c>
      <c r="S191" s="26">
        <f t="shared" si="42"/>
        <v>0.13326053305195534</v>
      </c>
      <c r="T191" s="3">
        <f t="shared" si="43"/>
        <v>-0.12925835370823147</v>
      </c>
      <c r="U191" s="41">
        <f t="shared" si="53"/>
        <v>16</v>
      </c>
      <c r="V191" s="41">
        <f t="shared" si="54"/>
        <v>30</v>
      </c>
      <c r="W191" s="3">
        <f t="shared" si="49"/>
        <v>0.53333333333333333</v>
      </c>
      <c r="X191" s="41">
        <f t="shared" si="50"/>
        <v>58.582089552238806</v>
      </c>
      <c r="Y191" s="41">
        <f t="shared" si="51"/>
        <v>36.940298507462686</v>
      </c>
      <c r="Z191" s="41">
        <f t="shared" si="52"/>
        <v>4.477611940298508</v>
      </c>
      <c r="AA191" s="20">
        <v>0.37</v>
      </c>
      <c r="AB191" s="50">
        <f t="shared" si="44"/>
        <v>-0.1522555390315464</v>
      </c>
    </row>
    <row r="192" spans="1:28">
      <c r="A192" s="14">
        <v>67</v>
      </c>
      <c r="B192" s="14">
        <v>127.497890827623</v>
      </c>
      <c r="C192" s="14">
        <v>37.2077143146414</v>
      </c>
      <c r="D192" s="12">
        <v>44849</v>
      </c>
      <c r="E192" s="7">
        <v>44723</v>
      </c>
      <c r="F192" s="13">
        <v>3431</v>
      </c>
      <c r="G192" s="13">
        <v>4227</v>
      </c>
      <c r="H192" s="13">
        <v>5191</v>
      </c>
      <c r="I192" s="13">
        <v>5630</v>
      </c>
      <c r="J192" s="13">
        <v>5687</v>
      </c>
      <c r="K192" s="13">
        <v>5844</v>
      </c>
      <c r="L192" s="13">
        <v>5865</v>
      </c>
      <c r="M192" s="13">
        <v>7541</v>
      </c>
      <c r="N192" s="13">
        <v>5686</v>
      </c>
      <c r="O192" s="5">
        <v>6.0962373371924748E-2</v>
      </c>
      <c r="P192" s="23">
        <v>0.15598329398946795</v>
      </c>
      <c r="Q192" s="3">
        <f t="shared" si="40"/>
        <v>0.14938605434638061</v>
      </c>
      <c r="R192" s="3">
        <f t="shared" si="41"/>
        <v>-2737.5691006514248</v>
      </c>
      <c r="S192" s="26">
        <f t="shared" si="42"/>
        <v>8.7050899259688563E-2</v>
      </c>
      <c r="T192" s="3">
        <f t="shared" si="43"/>
        <v>-0.12501864836640311</v>
      </c>
      <c r="U192" s="41">
        <f t="shared" si="53"/>
        <v>16</v>
      </c>
      <c r="V192" s="41">
        <f t="shared" si="54"/>
        <v>30</v>
      </c>
      <c r="W192" s="3">
        <f t="shared" si="49"/>
        <v>0.53333333333333333</v>
      </c>
      <c r="X192" s="41">
        <f t="shared" si="50"/>
        <v>58.582089552238806</v>
      </c>
      <c r="Y192" s="41">
        <f t="shared" si="51"/>
        <v>36.940298507462686</v>
      </c>
      <c r="Z192" s="41">
        <f t="shared" si="52"/>
        <v>4.477611940298508</v>
      </c>
      <c r="AA192" s="20">
        <v>0.37</v>
      </c>
      <c r="AB192" s="50">
        <f t="shared" si="44"/>
        <v>-0.1522555390315464</v>
      </c>
    </row>
    <row r="193" spans="1:28">
      <c r="A193" s="14">
        <v>68</v>
      </c>
      <c r="B193" s="14">
        <v>127.496659543094</v>
      </c>
      <c r="C193" s="14">
        <v>37.210569771547199</v>
      </c>
      <c r="D193" s="12">
        <v>44849</v>
      </c>
      <c r="E193" s="7">
        <v>44828</v>
      </c>
      <c r="F193" s="13">
        <v>2868</v>
      </c>
      <c r="G193" s="13">
        <v>3742</v>
      </c>
      <c r="H193" s="13">
        <v>4627</v>
      </c>
      <c r="I193" s="13">
        <v>5053</v>
      </c>
      <c r="J193" s="13">
        <v>5180</v>
      </c>
      <c r="K193" s="13">
        <v>5257</v>
      </c>
      <c r="L193" s="13">
        <v>5411</v>
      </c>
      <c r="M193" s="13">
        <v>6799</v>
      </c>
      <c r="N193" s="13">
        <v>5032</v>
      </c>
      <c r="O193" s="5">
        <f t="shared" ref="O193:O224" si="55">(L193-H193)/(L193+H193)</f>
        <v>7.8103207810320777E-2</v>
      </c>
      <c r="P193" s="23">
        <f t="shared" ref="P193:P224" si="56">((M193+H193)-(L193+F193))/((M193+H193)+(L193+F193))</f>
        <v>0.15970565846231921</v>
      </c>
      <c r="Q193" s="3">
        <f t="shared" si="40"/>
        <v>0.16803840877914952</v>
      </c>
      <c r="R193" s="3">
        <f t="shared" si="41"/>
        <v>-2697.3237415664726</v>
      </c>
      <c r="S193" s="26">
        <f t="shared" si="42"/>
        <v>0.11152662548359166</v>
      </c>
      <c r="T193" s="3">
        <f t="shared" si="43"/>
        <v>-0.11367731367731368</v>
      </c>
      <c r="U193" s="41">
        <f t="shared" si="53"/>
        <v>15</v>
      </c>
      <c r="V193" s="41">
        <f t="shared" si="54"/>
        <v>30</v>
      </c>
      <c r="W193" s="3">
        <f t="shared" si="49"/>
        <v>0.5</v>
      </c>
      <c r="X193" s="41">
        <f t="shared" si="50"/>
        <v>77.519379844961236</v>
      </c>
      <c r="Y193" s="41">
        <f t="shared" si="51"/>
        <v>17.829457364341085</v>
      </c>
      <c r="Z193" s="41">
        <f t="shared" si="52"/>
        <v>4.6511627906976747</v>
      </c>
      <c r="AA193" s="20">
        <v>0.95</v>
      </c>
      <c r="AB193" s="50">
        <f t="shared" si="44"/>
        <v>-9.0603270178547857E-2</v>
      </c>
    </row>
    <row r="194" spans="1:28">
      <c r="A194" s="29">
        <v>68</v>
      </c>
      <c r="B194" s="29">
        <v>127.496659543094</v>
      </c>
      <c r="C194" s="29">
        <v>37.210569771547199</v>
      </c>
      <c r="D194" s="12">
        <v>44849</v>
      </c>
      <c r="E194" s="7">
        <v>44853</v>
      </c>
      <c r="F194" s="13">
        <v>2342</v>
      </c>
      <c r="G194" s="13">
        <v>2929</v>
      </c>
      <c r="H194" s="13">
        <v>3710</v>
      </c>
      <c r="I194" s="13">
        <v>3911</v>
      </c>
      <c r="J194" s="13">
        <v>4105</v>
      </c>
      <c r="K194" s="13">
        <v>4148</v>
      </c>
      <c r="L194" s="13">
        <v>4288</v>
      </c>
      <c r="M194" s="13">
        <v>5521</v>
      </c>
      <c r="N194" s="13">
        <v>4193</v>
      </c>
      <c r="O194" s="5">
        <f t="shared" si="55"/>
        <v>7.2268067016754187E-2</v>
      </c>
      <c r="P194" s="23">
        <f t="shared" si="56"/>
        <v>0.16398713826366559</v>
      </c>
      <c r="Q194" s="3">
        <f t="shared" ref="Q194:Q257" si="57">2.5*((L194 - H194) / (L194 + 6*H194 -7.5*F194 +1))</f>
        <v>0.16084149599287623</v>
      </c>
      <c r="R194" s="3">
        <f t="shared" ref="R194:R257" si="58">(L194*(1-H194)*(L194-H194))^(1/3)</f>
        <v>-2094.8188963659127</v>
      </c>
      <c r="S194" s="26">
        <f t="shared" ref="S194:S257" si="59">(L194 - H194) / (L194 + H194 + 0.428) * (1.428)</f>
        <v>0.10319327747902463</v>
      </c>
      <c r="T194" s="3">
        <f t="shared" ref="T194:T257" si="60">(L194-M194)/(L194+M194)</f>
        <v>-0.12570088694056478</v>
      </c>
      <c r="U194" s="41">
        <f t="shared" si="53"/>
        <v>15</v>
      </c>
      <c r="V194" s="41">
        <f t="shared" si="54"/>
        <v>30</v>
      </c>
      <c r="W194" s="3">
        <f t="shared" si="49"/>
        <v>0.5</v>
      </c>
      <c r="X194" s="41">
        <f t="shared" si="50"/>
        <v>77.519379844961236</v>
      </c>
      <c r="Y194" s="41">
        <f t="shared" si="51"/>
        <v>17.829457364341085</v>
      </c>
      <c r="Z194" s="41">
        <f t="shared" si="52"/>
        <v>4.6511627906976747</v>
      </c>
      <c r="AA194" s="20">
        <v>0.95</v>
      </c>
      <c r="AB194" s="50">
        <f t="shared" si="44"/>
        <v>-9.0603270178547857E-2</v>
      </c>
    </row>
    <row r="195" spans="1:28">
      <c r="A195" s="29">
        <v>68</v>
      </c>
      <c r="B195" s="29">
        <v>127.496659543094</v>
      </c>
      <c r="C195" s="29">
        <v>37.210569771547199</v>
      </c>
      <c r="D195" s="12">
        <v>44849</v>
      </c>
      <c r="E195" s="7">
        <v>44858</v>
      </c>
      <c r="F195" s="13">
        <v>2760</v>
      </c>
      <c r="G195" s="13">
        <v>3567</v>
      </c>
      <c r="H195" s="13">
        <v>4426</v>
      </c>
      <c r="I195" s="13">
        <v>4804</v>
      </c>
      <c r="J195" s="13">
        <v>5004</v>
      </c>
      <c r="K195" s="13">
        <v>5068</v>
      </c>
      <c r="L195" s="13">
        <v>5134</v>
      </c>
      <c r="M195" s="13">
        <v>6858</v>
      </c>
      <c r="N195" s="13">
        <v>5020</v>
      </c>
      <c r="O195" s="5">
        <f t="shared" si="55"/>
        <v>7.4058577405857737E-2</v>
      </c>
      <c r="P195" s="23">
        <f t="shared" si="56"/>
        <v>0.17676504327875692</v>
      </c>
      <c r="Q195" s="3">
        <f t="shared" si="57"/>
        <v>0.16104085160585935</v>
      </c>
      <c r="R195" s="3">
        <f t="shared" si="58"/>
        <v>-2524.2602728042411</v>
      </c>
      <c r="S195" s="26">
        <f t="shared" si="59"/>
        <v>0.10575091408041565</v>
      </c>
      <c r="T195" s="3">
        <f t="shared" si="60"/>
        <v>-0.14376250833889259</v>
      </c>
      <c r="U195" s="41">
        <f t="shared" si="53"/>
        <v>15</v>
      </c>
      <c r="V195" s="41">
        <f t="shared" si="54"/>
        <v>30</v>
      </c>
      <c r="W195" s="3">
        <f t="shared" si="49"/>
        <v>0.5</v>
      </c>
      <c r="X195" s="41">
        <f t="shared" si="50"/>
        <v>77.519379844961236</v>
      </c>
      <c r="Y195" s="41">
        <f t="shared" si="51"/>
        <v>17.829457364341085</v>
      </c>
      <c r="Z195" s="41">
        <f t="shared" si="52"/>
        <v>4.6511627906976747</v>
      </c>
      <c r="AA195" s="20">
        <v>0.95</v>
      </c>
      <c r="AB195" s="50">
        <f t="shared" ref="AB195:AB258" si="61">INDEX($AM$2:$AM$94,MATCH($A195,$AL$2:$AL$94,0))</f>
        <v>-9.0603270178547857E-2</v>
      </c>
    </row>
    <row r="196" spans="1:28">
      <c r="A196" s="29">
        <v>68</v>
      </c>
      <c r="B196" s="29">
        <v>127.496659543094</v>
      </c>
      <c r="C196" s="29">
        <v>37.210569771547199</v>
      </c>
      <c r="D196" s="12">
        <v>44849</v>
      </c>
      <c r="E196" s="7">
        <v>44863</v>
      </c>
      <c r="F196" s="13">
        <v>2604</v>
      </c>
      <c r="G196" s="13">
        <v>3275</v>
      </c>
      <c r="H196" s="13">
        <v>4022</v>
      </c>
      <c r="I196" s="13">
        <v>4376</v>
      </c>
      <c r="J196" s="13">
        <v>4412</v>
      </c>
      <c r="K196" s="13">
        <v>4566</v>
      </c>
      <c r="L196" s="13">
        <v>4655</v>
      </c>
      <c r="M196" s="13">
        <v>6273</v>
      </c>
      <c r="N196" s="13">
        <v>4805</v>
      </c>
      <c r="O196" s="5">
        <f t="shared" si="55"/>
        <v>7.2951480926587528E-2</v>
      </c>
      <c r="P196" s="23">
        <f t="shared" si="56"/>
        <v>0.17295203372450724</v>
      </c>
      <c r="Q196" s="3">
        <f t="shared" si="57"/>
        <v>0.17093324692158132</v>
      </c>
      <c r="R196" s="3">
        <f t="shared" si="58"/>
        <v>-2279.7426427352625</v>
      </c>
      <c r="S196" s="26">
        <f t="shared" si="59"/>
        <v>0.10416957651506874</v>
      </c>
      <c r="T196" s="3">
        <f t="shared" si="60"/>
        <v>-0.14806002928257686</v>
      </c>
      <c r="U196" s="41">
        <f t="shared" si="53"/>
        <v>15</v>
      </c>
      <c r="V196" s="41">
        <f t="shared" si="54"/>
        <v>30</v>
      </c>
      <c r="W196" s="3">
        <f t="shared" si="49"/>
        <v>0.5</v>
      </c>
      <c r="X196" s="41">
        <f t="shared" si="50"/>
        <v>77.519379844961236</v>
      </c>
      <c r="Y196" s="41">
        <f t="shared" si="51"/>
        <v>17.829457364341085</v>
      </c>
      <c r="Z196" s="41">
        <f t="shared" si="52"/>
        <v>4.6511627906976747</v>
      </c>
      <c r="AA196" s="20">
        <v>0.95</v>
      </c>
      <c r="AB196" s="50">
        <f t="shared" si="61"/>
        <v>-9.0603270178547857E-2</v>
      </c>
    </row>
    <row r="197" spans="1:28">
      <c r="A197" s="29">
        <v>69</v>
      </c>
      <c r="B197" s="29">
        <v>127.496583456906</v>
      </c>
      <c r="C197" s="29">
        <v>37.211029228452801</v>
      </c>
      <c r="D197" s="12">
        <v>44849</v>
      </c>
      <c r="E197" s="7">
        <v>44828</v>
      </c>
      <c r="F197" s="13">
        <v>2920</v>
      </c>
      <c r="G197" s="13">
        <v>3806</v>
      </c>
      <c r="H197" s="13">
        <v>4738</v>
      </c>
      <c r="I197" s="13">
        <v>5170</v>
      </c>
      <c r="J197" s="13">
        <v>5312</v>
      </c>
      <c r="K197" s="13">
        <v>5448</v>
      </c>
      <c r="L197" s="13">
        <v>5401</v>
      </c>
      <c r="M197" s="13">
        <v>6717</v>
      </c>
      <c r="N197" s="13">
        <v>5042</v>
      </c>
      <c r="O197" s="5">
        <f t="shared" si="55"/>
        <v>6.5391064207515531E-2</v>
      </c>
      <c r="P197" s="23">
        <f t="shared" si="56"/>
        <v>0.15847491909385114</v>
      </c>
      <c r="Q197" s="3">
        <f t="shared" si="57"/>
        <v>0.13893545683151717</v>
      </c>
      <c r="R197" s="3">
        <f t="shared" si="58"/>
        <v>-2569.3919756992291</v>
      </c>
      <c r="S197" s="26">
        <f t="shared" si="59"/>
        <v>9.3374498048607868E-2</v>
      </c>
      <c r="T197" s="3">
        <f t="shared" si="60"/>
        <v>-0.10859877867634923</v>
      </c>
      <c r="U197" s="41">
        <f t="shared" si="53"/>
        <v>12</v>
      </c>
      <c r="V197" s="41">
        <f t="shared" si="54"/>
        <v>30</v>
      </c>
      <c r="W197" s="3">
        <f t="shared" si="49"/>
        <v>0.4</v>
      </c>
      <c r="X197" s="41">
        <f t="shared" si="50"/>
        <v>70.676691729323309</v>
      </c>
      <c r="Y197" s="41">
        <f t="shared" si="51"/>
        <v>29.323308270676691</v>
      </c>
      <c r="Z197" s="41">
        <f t="shared" si="52"/>
        <v>0</v>
      </c>
      <c r="AA197" s="20">
        <v>0.85</v>
      </c>
      <c r="AB197" s="50">
        <f t="shared" si="61"/>
        <v>5.5105451805838035E-2</v>
      </c>
    </row>
    <row r="198" spans="1:28">
      <c r="A198" s="29">
        <v>69</v>
      </c>
      <c r="B198" s="29">
        <v>127.496583456906</v>
      </c>
      <c r="C198" s="29">
        <v>37.211029228452801</v>
      </c>
      <c r="D198" s="12">
        <v>44849</v>
      </c>
      <c r="E198" s="7">
        <v>44853</v>
      </c>
      <c r="F198" s="13">
        <v>2392</v>
      </c>
      <c r="G198" s="13">
        <v>3071</v>
      </c>
      <c r="H198" s="13">
        <v>3858</v>
      </c>
      <c r="I198" s="13">
        <v>4164</v>
      </c>
      <c r="J198" s="13">
        <v>4202</v>
      </c>
      <c r="K198" s="13">
        <v>4329</v>
      </c>
      <c r="L198" s="13">
        <v>4380</v>
      </c>
      <c r="M198" s="13">
        <v>5775</v>
      </c>
      <c r="N198" s="13">
        <v>4431</v>
      </c>
      <c r="O198" s="5">
        <f t="shared" si="55"/>
        <v>6.3364894391842674E-2</v>
      </c>
      <c r="P198" s="23">
        <f t="shared" si="56"/>
        <v>0.17439804937519049</v>
      </c>
      <c r="Q198" s="3">
        <f t="shared" si="57"/>
        <v>0.13609344040045884</v>
      </c>
      <c r="R198" s="3">
        <f t="shared" si="58"/>
        <v>-2066.0052341643318</v>
      </c>
      <c r="S198" s="26">
        <f t="shared" si="59"/>
        <v>9.0480368342115758E-2</v>
      </c>
      <c r="T198" s="3">
        <f t="shared" si="60"/>
        <v>-0.13737075332348597</v>
      </c>
      <c r="U198" s="41">
        <f t="shared" si="53"/>
        <v>12</v>
      </c>
      <c r="V198" s="41">
        <f t="shared" si="54"/>
        <v>30</v>
      </c>
      <c r="W198" s="3">
        <f t="shared" si="49"/>
        <v>0.4</v>
      </c>
      <c r="X198" s="41">
        <f t="shared" si="50"/>
        <v>70.676691729323309</v>
      </c>
      <c r="Y198" s="41">
        <f t="shared" si="51"/>
        <v>29.323308270676691</v>
      </c>
      <c r="Z198" s="41">
        <f t="shared" si="52"/>
        <v>0</v>
      </c>
      <c r="AA198" s="20">
        <v>0.85</v>
      </c>
      <c r="AB198" s="50">
        <f t="shared" si="61"/>
        <v>5.5105451805838035E-2</v>
      </c>
    </row>
    <row r="199" spans="1:28">
      <c r="A199" s="29">
        <v>69</v>
      </c>
      <c r="B199" s="29">
        <v>127.496583456906</v>
      </c>
      <c r="C199" s="29">
        <v>37.211029228452801</v>
      </c>
      <c r="D199" s="12">
        <v>44849</v>
      </c>
      <c r="E199" s="7">
        <v>44858</v>
      </c>
      <c r="F199" s="13">
        <v>2860</v>
      </c>
      <c r="G199" s="13">
        <v>3709</v>
      </c>
      <c r="H199" s="13">
        <v>4626</v>
      </c>
      <c r="I199" s="13">
        <v>4992</v>
      </c>
      <c r="J199" s="13">
        <v>5147</v>
      </c>
      <c r="K199" s="13">
        <v>5293</v>
      </c>
      <c r="L199" s="13">
        <v>5343</v>
      </c>
      <c r="M199" s="13">
        <v>6912</v>
      </c>
      <c r="N199" s="13">
        <v>5205</v>
      </c>
      <c r="O199" s="5">
        <f t="shared" si="55"/>
        <v>7.1922961179656936E-2</v>
      </c>
      <c r="P199" s="23">
        <f t="shared" si="56"/>
        <v>0.1689377437819766</v>
      </c>
      <c r="Q199" s="3">
        <f t="shared" si="57"/>
        <v>0.153862660944206</v>
      </c>
      <c r="R199" s="3">
        <f t="shared" si="58"/>
        <v>-2606.9859402291768</v>
      </c>
      <c r="S199" s="26">
        <f t="shared" si="59"/>
        <v>0.10270157926813855</v>
      </c>
      <c r="T199" s="3">
        <f t="shared" si="60"/>
        <v>-0.12802937576499387</v>
      </c>
      <c r="U199" s="41">
        <f t="shared" si="53"/>
        <v>12</v>
      </c>
      <c r="V199" s="41">
        <f t="shared" si="54"/>
        <v>30</v>
      </c>
      <c r="W199" s="3">
        <f t="shared" si="49"/>
        <v>0.4</v>
      </c>
      <c r="X199" s="41">
        <f t="shared" si="50"/>
        <v>70.676691729323309</v>
      </c>
      <c r="Y199" s="41">
        <f t="shared" si="51"/>
        <v>29.323308270676691</v>
      </c>
      <c r="Z199" s="41">
        <f t="shared" si="52"/>
        <v>0</v>
      </c>
      <c r="AA199" s="20">
        <v>0.85</v>
      </c>
      <c r="AB199" s="50">
        <f t="shared" si="61"/>
        <v>5.5105451805838035E-2</v>
      </c>
    </row>
    <row r="200" spans="1:28">
      <c r="A200" s="29">
        <v>69</v>
      </c>
      <c r="B200" s="29">
        <v>127.496583456906</v>
      </c>
      <c r="C200" s="29">
        <v>37.211029228452801</v>
      </c>
      <c r="D200" s="12">
        <v>44849</v>
      </c>
      <c r="E200" s="7">
        <v>44863</v>
      </c>
      <c r="F200" s="13">
        <v>2614</v>
      </c>
      <c r="G200" s="13">
        <v>3282</v>
      </c>
      <c r="H200" s="13">
        <v>4090</v>
      </c>
      <c r="I200" s="13">
        <v>4513</v>
      </c>
      <c r="J200" s="13">
        <v>4600</v>
      </c>
      <c r="K200" s="13">
        <v>4816</v>
      </c>
      <c r="L200" s="13">
        <v>4770</v>
      </c>
      <c r="M200" s="13">
        <v>6383</v>
      </c>
      <c r="N200" s="13">
        <v>5101</v>
      </c>
      <c r="O200" s="5">
        <f t="shared" si="55"/>
        <v>7.6749435665914217E-2</v>
      </c>
      <c r="P200" s="23">
        <f t="shared" si="56"/>
        <v>0.17298538388307105</v>
      </c>
      <c r="Q200" s="3">
        <f t="shared" si="57"/>
        <v>0.17514939212858027</v>
      </c>
      <c r="R200" s="3">
        <f t="shared" si="58"/>
        <v>-2367.0901638047749</v>
      </c>
      <c r="S200" s="26">
        <f t="shared" si="59"/>
        <v>0.1095929000269513</v>
      </c>
      <c r="T200" s="3">
        <f t="shared" si="60"/>
        <v>-0.14462476463731733</v>
      </c>
      <c r="U200" s="41">
        <f t="shared" si="53"/>
        <v>12</v>
      </c>
      <c r="V200" s="41">
        <f t="shared" si="54"/>
        <v>30</v>
      </c>
      <c r="W200" s="3">
        <f t="shared" si="49"/>
        <v>0.4</v>
      </c>
      <c r="X200" s="41">
        <f t="shared" si="50"/>
        <v>70.676691729323309</v>
      </c>
      <c r="Y200" s="41">
        <f t="shared" si="51"/>
        <v>29.323308270676691</v>
      </c>
      <c r="Z200" s="41">
        <f t="shared" si="52"/>
        <v>0</v>
      </c>
      <c r="AA200" s="20">
        <v>0.85</v>
      </c>
      <c r="AB200" s="50">
        <f t="shared" si="61"/>
        <v>5.5105451805838035E-2</v>
      </c>
    </row>
    <row r="201" spans="1:28">
      <c r="A201" s="29">
        <v>70</v>
      </c>
      <c r="B201" s="29">
        <v>127.500638086188</v>
      </c>
      <c r="C201" s="29">
        <v>37.208465857735803</v>
      </c>
      <c r="D201" s="12">
        <v>44849</v>
      </c>
      <c r="E201" s="7">
        <v>44828</v>
      </c>
      <c r="F201" s="13">
        <v>3002</v>
      </c>
      <c r="G201" s="13">
        <v>3848</v>
      </c>
      <c r="H201" s="13">
        <v>4648</v>
      </c>
      <c r="I201" s="13">
        <v>5149</v>
      </c>
      <c r="J201" s="13">
        <v>5282</v>
      </c>
      <c r="K201" s="13">
        <v>5465</v>
      </c>
      <c r="L201" s="13">
        <v>5442</v>
      </c>
      <c r="M201" s="13">
        <v>6680</v>
      </c>
      <c r="N201" s="13">
        <v>4905</v>
      </c>
      <c r="O201" s="5">
        <f t="shared" si="55"/>
        <v>7.8691774033696732E-2</v>
      </c>
      <c r="P201" s="23">
        <f t="shared" si="56"/>
        <v>0.14586283633420999</v>
      </c>
      <c r="Q201" s="3">
        <f t="shared" si="57"/>
        <v>0.18352440828402367</v>
      </c>
      <c r="R201" s="3">
        <f t="shared" si="58"/>
        <v>-2718.0069993500983</v>
      </c>
      <c r="S201" s="26">
        <f t="shared" si="59"/>
        <v>0.11236708690652171</v>
      </c>
      <c r="T201" s="3">
        <f t="shared" si="60"/>
        <v>-0.10212836165649233</v>
      </c>
      <c r="U201" s="41">
        <f t="shared" si="53"/>
        <v>15</v>
      </c>
      <c r="V201" s="41">
        <f t="shared" si="54"/>
        <v>30</v>
      </c>
      <c r="W201" s="3">
        <f t="shared" si="49"/>
        <v>0.5</v>
      </c>
      <c r="X201" s="41">
        <f t="shared" si="50"/>
        <v>70.111731843575413</v>
      </c>
      <c r="Y201" s="41">
        <f t="shared" si="51"/>
        <v>29.88826815642458</v>
      </c>
      <c r="Z201" s="41">
        <f t="shared" si="52"/>
        <v>0</v>
      </c>
      <c r="AA201" s="20">
        <v>0.1</v>
      </c>
      <c r="AB201" s="50">
        <f t="shared" si="61"/>
        <v>-0.14002073256404518</v>
      </c>
    </row>
    <row r="202" spans="1:28">
      <c r="A202" s="29">
        <v>70</v>
      </c>
      <c r="B202" s="29">
        <v>127.500638086188</v>
      </c>
      <c r="C202" s="29">
        <v>37.208465857735803</v>
      </c>
      <c r="D202" s="12">
        <v>44849</v>
      </c>
      <c r="E202" s="7">
        <v>44853</v>
      </c>
      <c r="F202" s="13">
        <v>2572</v>
      </c>
      <c r="G202" s="13">
        <v>3179</v>
      </c>
      <c r="H202" s="13">
        <v>3576</v>
      </c>
      <c r="I202" s="13">
        <v>4118</v>
      </c>
      <c r="J202" s="13">
        <v>4334</v>
      </c>
      <c r="K202" s="13">
        <v>4427</v>
      </c>
      <c r="L202" s="13">
        <v>4596</v>
      </c>
      <c r="M202" s="13">
        <v>5198</v>
      </c>
      <c r="N202" s="13">
        <v>4041</v>
      </c>
      <c r="O202" s="5">
        <f t="shared" si="55"/>
        <v>0.12481644640234948</v>
      </c>
      <c r="P202" s="23">
        <f t="shared" si="56"/>
        <v>0.10074018316396939</v>
      </c>
      <c r="Q202" s="3">
        <f t="shared" si="57"/>
        <v>0.37705160431761053</v>
      </c>
      <c r="R202" s="3">
        <f t="shared" si="58"/>
        <v>-2559.0891331393073</v>
      </c>
      <c r="S202" s="26">
        <f t="shared" si="59"/>
        <v>0.17822855092758236</v>
      </c>
      <c r="T202" s="3">
        <f t="shared" si="60"/>
        <v>-6.1466203798243822E-2</v>
      </c>
      <c r="U202" s="41">
        <f t="shared" si="53"/>
        <v>15</v>
      </c>
      <c r="V202" s="41">
        <f t="shared" si="54"/>
        <v>30</v>
      </c>
      <c r="W202" s="3">
        <f t="shared" si="49"/>
        <v>0.5</v>
      </c>
      <c r="X202" s="41">
        <f t="shared" si="50"/>
        <v>70.111731843575413</v>
      </c>
      <c r="Y202" s="41">
        <f t="shared" si="51"/>
        <v>29.88826815642458</v>
      </c>
      <c r="Z202" s="41">
        <f t="shared" si="52"/>
        <v>0</v>
      </c>
      <c r="AA202" s="20">
        <v>0.1</v>
      </c>
      <c r="AB202" s="50">
        <f t="shared" si="61"/>
        <v>-0.14002073256404518</v>
      </c>
    </row>
    <row r="203" spans="1:28">
      <c r="A203" s="29">
        <v>70</v>
      </c>
      <c r="B203" s="29">
        <v>127.500638086188</v>
      </c>
      <c r="C203" s="29">
        <v>37.208465857735803</v>
      </c>
      <c r="D203" s="12">
        <v>44849</v>
      </c>
      <c r="E203" s="7">
        <v>44858</v>
      </c>
      <c r="F203" s="13">
        <v>2883</v>
      </c>
      <c r="G203" s="13">
        <v>3681</v>
      </c>
      <c r="H203" s="13">
        <v>4122</v>
      </c>
      <c r="I203" s="13">
        <v>4758</v>
      </c>
      <c r="J203" s="13">
        <v>5065</v>
      </c>
      <c r="K203" s="13">
        <v>5154</v>
      </c>
      <c r="L203" s="13">
        <v>5341</v>
      </c>
      <c r="M203" s="13">
        <v>6156</v>
      </c>
      <c r="N203" s="13">
        <v>4610</v>
      </c>
      <c r="O203" s="5">
        <f t="shared" si="55"/>
        <v>0.12881749973581316</v>
      </c>
      <c r="P203" s="23">
        <f t="shared" si="56"/>
        <v>0.11101502540265917</v>
      </c>
      <c r="Q203" s="3">
        <f t="shared" si="57"/>
        <v>0.36058687806898188</v>
      </c>
      <c r="R203" s="3">
        <f t="shared" si="58"/>
        <v>-2993.7093428380886</v>
      </c>
      <c r="S203" s="26">
        <f t="shared" si="59"/>
        <v>0.1839430701010247</v>
      </c>
      <c r="T203" s="3">
        <f t="shared" si="60"/>
        <v>-7.0888057754196751E-2</v>
      </c>
      <c r="U203" s="41">
        <f t="shared" si="53"/>
        <v>15</v>
      </c>
      <c r="V203" s="41">
        <f t="shared" si="54"/>
        <v>30</v>
      </c>
      <c r="W203" s="3">
        <f t="shared" si="49"/>
        <v>0.5</v>
      </c>
      <c r="X203" s="41">
        <f t="shared" si="50"/>
        <v>70.111731843575413</v>
      </c>
      <c r="Y203" s="41">
        <f t="shared" si="51"/>
        <v>29.88826815642458</v>
      </c>
      <c r="Z203" s="41">
        <f t="shared" si="52"/>
        <v>0</v>
      </c>
      <c r="AA203" s="20">
        <v>0.1</v>
      </c>
      <c r="AB203" s="50">
        <f t="shared" si="61"/>
        <v>-0.14002073256404518</v>
      </c>
    </row>
    <row r="204" spans="1:28">
      <c r="A204" s="29">
        <v>70</v>
      </c>
      <c r="B204" s="29">
        <v>127.500638086188</v>
      </c>
      <c r="C204" s="29">
        <v>37.208465857735803</v>
      </c>
      <c r="D204" s="12">
        <v>44849</v>
      </c>
      <c r="E204" s="7">
        <v>44863</v>
      </c>
      <c r="F204" s="13">
        <v>2760</v>
      </c>
      <c r="G204" s="13">
        <v>3385</v>
      </c>
      <c r="H204" s="13">
        <v>3759</v>
      </c>
      <c r="I204" s="13">
        <v>4494</v>
      </c>
      <c r="J204" s="13">
        <v>4601</v>
      </c>
      <c r="K204" s="13">
        <v>4810</v>
      </c>
      <c r="L204" s="13">
        <v>4882</v>
      </c>
      <c r="M204" s="13">
        <v>5903</v>
      </c>
      <c r="N204" s="13">
        <v>4694</v>
      </c>
      <c r="O204" s="5">
        <f t="shared" si="55"/>
        <v>0.12996180997569726</v>
      </c>
      <c r="P204" s="23">
        <f t="shared" si="56"/>
        <v>0.11673601479426722</v>
      </c>
      <c r="Q204" s="3">
        <f t="shared" si="57"/>
        <v>0.41672851417544898</v>
      </c>
      <c r="R204" s="3">
        <f t="shared" si="58"/>
        <v>-2741.4359420666037</v>
      </c>
      <c r="S204" s="26">
        <f t="shared" si="59"/>
        <v>0.18557627281046607</v>
      </c>
      <c r="T204" s="3">
        <f t="shared" si="60"/>
        <v>-9.4668521094112196E-2</v>
      </c>
      <c r="U204" s="41">
        <f t="shared" si="53"/>
        <v>15</v>
      </c>
      <c r="V204" s="41">
        <f t="shared" si="54"/>
        <v>30</v>
      </c>
      <c r="W204" s="3">
        <f t="shared" si="49"/>
        <v>0.5</v>
      </c>
      <c r="X204" s="41">
        <f t="shared" si="50"/>
        <v>70.111731843575413</v>
      </c>
      <c r="Y204" s="41">
        <f t="shared" si="51"/>
        <v>29.88826815642458</v>
      </c>
      <c r="Z204" s="41">
        <f t="shared" si="52"/>
        <v>0</v>
      </c>
      <c r="AA204" s="20">
        <v>0.1</v>
      </c>
      <c r="AB204" s="50">
        <f t="shared" si="61"/>
        <v>-0.14002073256404518</v>
      </c>
    </row>
    <row r="205" spans="1:28">
      <c r="A205" s="29">
        <v>71</v>
      </c>
      <c r="B205" s="29">
        <v>127.500362456906</v>
      </c>
      <c r="C205" s="29">
        <v>37.208286314641498</v>
      </c>
      <c r="D205" s="12">
        <v>44849</v>
      </c>
      <c r="E205" s="7">
        <v>44828</v>
      </c>
      <c r="F205" s="13">
        <v>2419</v>
      </c>
      <c r="G205" s="13">
        <v>3116</v>
      </c>
      <c r="H205" s="13">
        <v>4089</v>
      </c>
      <c r="I205" s="13">
        <v>4530</v>
      </c>
      <c r="J205" s="13">
        <v>4713</v>
      </c>
      <c r="K205" s="13">
        <v>4886</v>
      </c>
      <c r="L205" s="13">
        <v>4896</v>
      </c>
      <c r="M205" s="13">
        <v>6034</v>
      </c>
      <c r="N205" s="13">
        <v>4546</v>
      </c>
      <c r="O205" s="5">
        <f t="shared" si="55"/>
        <v>8.9816360601001663E-2</v>
      </c>
      <c r="P205" s="23">
        <f t="shared" si="56"/>
        <v>0.16102764078449364</v>
      </c>
      <c r="Q205" s="3">
        <f t="shared" si="57"/>
        <v>0.17872170793285203</v>
      </c>
      <c r="R205" s="3">
        <f t="shared" si="58"/>
        <v>-2527.7955424026886</v>
      </c>
      <c r="S205" s="26">
        <f t="shared" si="59"/>
        <v>0.12825165367748759</v>
      </c>
      <c r="T205" s="3">
        <f t="shared" si="60"/>
        <v>-0.1041171088746569</v>
      </c>
      <c r="U205" s="41">
        <f t="shared" si="53"/>
        <v>17</v>
      </c>
      <c r="V205" s="41">
        <f t="shared" si="54"/>
        <v>30</v>
      </c>
      <c r="W205" s="3">
        <f t="shared" si="49"/>
        <v>0.56666666666666665</v>
      </c>
      <c r="X205" s="41">
        <f t="shared" si="50"/>
        <v>49.657534246575338</v>
      </c>
      <c r="Y205" s="41">
        <f t="shared" si="51"/>
        <v>50.342465753424662</v>
      </c>
      <c r="Z205" s="41">
        <f t="shared" si="52"/>
        <v>0</v>
      </c>
      <c r="AA205" s="20">
        <v>0.44</v>
      </c>
      <c r="AB205" s="50">
        <f t="shared" si="61"/>
        <v>0.14773929627573557</v>
      </c>
    </row>
    <row r="206" spans="1:28">
      <c r="A206" s="29">
        <v>71</v>
      </c>
      <c r="B206" s="29">
        <v>127.500362456906</v>
      </c>
      <c r="C206" s="29">
        <v>37.208286314641498</v>
      </c>
      <c r="D206" s="12">
        <v>44849</v>
      </c>
      <c r="E206" s="7">
        <v>44853</v>
      </c>
      <c r="F206" s="13">
        <v>2156</v>
      </c>
      <c r="G206" s="13">
        <v>2775</v>
      </c>
      <c r="H206" s="13">
        <v>3554</v>
      </c>
      <c r="I206" s="13">
        <v>3977</v>
      </c>
      <c r="J206" s="13">
        <v>4153</v>
      </c>
      <c r="K206" s="13">
        <v>4277</v>
      </c>
      <c r="L206" s="13">
        <v>4316</v>
      </c>
      <c r="M206" s="13">
        <v>5178</v>
      </c>
      <c r="N206" s="13">
        <v>4048</v>
      </c>
      <c r="O206" s="5">
        <f t="shared" si="55"/>
        <v>9.6823379923761124E-2</v>
      </c>
      <c r="P206" s="23">
        <f t="shared" si="56"/>
        <v>0.14864509339647461</v>
      </c>
      <c r="Q206" s="3">
        <f t="shared" si="57"/>
        <v>0.20114032309154262</v>
      </c>
      <c r="R206" s="3">
        <f t="shared" si="58"/>
        <v>-2269.2231472654639</v>
      </c>
      <c r="S206" s="26">
        <f t="shared" si="59"/>
        <v>0.13825626763881202</v>
      </c>
      <c r="T206" s="3">
        <f t="shared" si="60"/>
        <v>-9.0794185801558874E-2</v>
      </c>
      <c r="U206" s="41">
        <f t="shared" si="53"/>
        <v>17</v>
      </c>
      <c r="V206" s="41">
        <f t="shared" si="54"/>
        <v>30</v>
      </c>
      <c r="W206" s="3">
        <f t="shared" si="49"/>
        <v>0.56666666666666665</v>
      </c>
      <c r="X206" s="41">
        <f t="shared" si="50"/>
        <v>49.657534246575338</v>
      </c>
      <c r="Y206" s="41">
        <f t="shared" si="51"/>
        <v>50.342465753424662</v>
      </c>
      <c r="Z206" s="41">
        <f t="shared" si="52"/>
        <v>0</v>
      </c>
      <c r="AA206" s="20">
        <v>0.44</v>
      </c>
      <c r="AB206" s="50">
        <f t="shared" si="61"/>
        <v>0.14773929627573557</v>
      </c>
    </row>
    <row r="207" spans="1:28">
      <c r="A207" s="29">
        <v>71</v>
      </c>
      <c r="B207" s="29">
        <v>127.500362456906</v>
      </c>
      <c r="C207" s="29">
        <v>37.208286314641498</v>
      </c>
      <c r="D207" s="12">
        <v>44849</v>
      </c>
      <c r="E207" s="7">
        <v>44858</v>
      </c>
      <c r="F207" s="13">
        <v>2418</v>
      </c>
      <c r="G207" s="13">
        <v>3182</v>
      </c>
      <c r="H207" s="13">
        <v>4054</v>
      </c>
      <c r="I207" s="13">
        <v>4721</v>
      </c>
      <c r="J207" s="13">
        <v>4802</v>
      </c>
      <c r="K207" s="13">
        <v>5008</v>
      </c>
      <c r="L207" s="13">
        <v>5024</v>
      </c>
      <c r="M207" s="13">
        <v>6018</v>
      </c>
      <c r="N207" s="13">
        <v>4666</v>
      </c>
      <c r="O207" s="5">
        <f t="shared" si="55"/>
        <v>0.10685172945582727</v>
      </c>
      <c r="P207" s="23">
        <f t="shared" si="56"/>
        <v>0.15016558182025808</v>
      </c>
      <c r="Q207" s="3">
        <f t="shared" si="57"/>
        <v>0.21624754770822185</v>
      </c>
      <c r="R207" s="3">
        <f t="shared" si="58"/>
        <v>-2703.1241313176174</v>
      </c>
      <c r="S207" s="26">
        <f t="shared" si="59"/>
        <v>0.15257707611934576</v>
      </c>
      <c r="T207" s="3">
        <f t="shared" si="60"/>
        <v>-9.0019923926824855E-2</v>
      </c>
      <c r="U207" s="41">
        <f t="shared" si="53"/>
        <v>17</v>
      </c>
      <c r="V207" s="41">
        <f t="shared" si="54"/>
        <v>30</v>
      </c>
      <c r="W207" s="3">
        <f t="shared" si="49"/>
        <v>0.56666666666666665</v>
      </c>
      <c r="X207" s="41">
        <f t="shared" si="50"/>
        <v>49.657534246575338</v>
      </c>
      <c r="Y207" s="41">
        <f t="shared" si="51"/>
        <v>50.342465753424662</v>
      </c>
      <c r="Z207" s="41">
        <f t="shared" si="52"/>
        <v>0</v>
      </c>
      <c r="AA207" s="20">
        <v>0.44</v>
      </c>
      <c r="AB207" s="50">
        <f t="shared" si="61"/>
        <v>0.14773929627573557</v>
      </c>
    </row>
    <row r="208" spans="1:28">
      <c r="A208" s="29">
        <v>71</v>
      </c>
      <c r="B208" s="29">
        <v>127.500362456906</v>
      </c>
      <c r="C208" s="29">
        <v>37.208286314641498</v>
      </c>
      <c r="D208" s="12">
        <v>44849</v>
      </c>
      <c r="E208" s="7">
        <v>44863</v>
      </c>
      <c r="F208" s="13">
        <v>2437</v>
      </c>
      <c r="G208" s="13">
        <v>3060</v>
      </c>
      <c r="H208" s="13">
        <v>3718</v>
      </c>
      <c r="I208" s="13">
        <v>4163</v>
      </c>
      <c r="J208" s="13">
        <v>4380</v>
      </c>
      <c r="K208" s="13">
        <v>4506</v>
      </c>
      <c r="L208" s="13">
        <v>4633</v>
      </c>
      <c r="M208" s="13">
        <v>5699</v>
      </c>
      <c r="N208" s="13">
        <v>4601</v>
      </c>
      <c r="O208" s="5">
        <f t="shared" si="55"/>
        <v>0.10956771644114477</v>
      </c>
      <c r="P208" s="23">
        <f t="shared" si="56"/>
        <v>0.14235458239825316</v>
      </c>
      <c r="Q208" s="3">
        <f t="shared" si="57"/>
        <v>0.26400830976975009</v>
      </c>
      <c r="R208" s="3">
        <f t="shared" si="58"/>
        <v>-2507.0249251478913</v>
      </c>
      <c r="S208" s="26">
        <f t="shared" si="59"/>
        <v>0.1564546805648088</v>
      </c>
      <c r="T208" s="3">
        <f t="shared" si="60"/>
        <v>-0.10317460317460317</v>
      </c>
      <c r="U208" s="41">
        <f t="shared" si="53"/>
        <v>17</v>
      </c>
      <c r="V208" s="41">
        <f t="shared" si="54"/>
        <v>30</v>
      </c>
      <c r="W208" s="3">
        <f t="shared" si="49"/>
        <v>0.56666666666666665</v>
      </c>
      <c r="X208" s="41">
        <f t="shared" si="50"/>
        <v>49.657534246575338</v>
      </c>
      <c r="Y208" s="41">
        <f t="shared" si="51"/>
        <v>50.342465753424662</v>
      </c>
      <c r="Z208" s="41">
        <f t="shared" si="52"/>
        <v>0</v>
      </c>
      <c r="AA208" s="20">
        <v>0.44</v>
      </c>
      <c r="AB208" s="50">
        <f t="shared" si="61"/>
        <v>0.14773929627573557</v>
      </c>
    </row>
    <row r="209" spans="1:28">
      <c r="A209" s="29">
        <v>72</v>
      </c>
      <c r="B209" s="29">
        <v>127.500027456906</v>
      </c>
      <c r="C209" s="29">
        <v>37.208115857735798</v>
      </c>
      <c r="D209" s="12">
        <v>44849</v>
      </c>
      <c r="E209" s="7">
        <v>44828</v>
      </c>
      <c r="F209" s="13">
        <v>2384</v>
      </c>
      <c r="G209" s="13">
        <v>3054</v>
      </c>
      <c r="H209" s="13">
        <v>3982</v>
      </c>
      <c r="I209" s="13">
        <v>4527</v>
      </c>
      <c r="J209" s="13">
        <v>4671</v>
      </c>
      <c r="K209" s="13">
        <v>4797</v>
      </c>
      <c r="L209" s="13">
        <v>5038</v>
      </c>
      <c r="M209" s="13">
        <v>5934</v>
      </c>
      <c r="N209" s="13">
        <v>4429</v>
      </c>
      <c r="O209" s="5">
        <f t="shared" si="55"/>
        <v>0.11707317073170732</v>
      </c>
      <c r="P209" s="23">
        <f t="shared" si="56"/>
        <v>0.14384588764563386</v>
      </c>
      <c r="Q209" s="3">
        <f t="shared" si="57"/>
        <v>0.23889240792688446</v>
      </c>
      <c r="R209" s="3">
        <f t="shared" si="58"/>
        <v>-2766.7595625910435</v>
      </c>
      <c r="S209" s="26">
        <f t="shared" si="59"/>
        <v>0.16717255544858847</v>
      </c>
      <c r="T209" s="3">
        <f t="shared" si="60"/>
        <v>-8.1662413415967916E-2</v>
      </c>
      <c r="U209" s="41">
        <f t="shared" si="53"/>
        <v>19</v>
      </c>
      <c r="V209" s="41">
        <f t="shared" si="54"/>
        <v>30</v>
      </c>
      <c r="W209" s="3">
        <f t="shared" si="49"/>
        <v>0.6333333333333333</v>
      </c>
      <c r="X209" s="41">
        <f t="shared" si="50"/>
        <v>58.90804597701149</v>
      </c>
      <c r="Y209" s="41">
        <f t="shared" si="51"/>
        <v>41.09195402298851</v>
      </c>
      <c r="Z209" s="41">
        <f t="shared" si="52"/>
        <v>0</v>
      </c>
      <c r="AA209" s="20">
        <v>0.5</v>
      </c>
      <c r="AB209" s="50">
        <f t="shared" si="61"/>
        <v>-4.2925534360946926E-2</v>
      </c>
    </row>
    <row r="210" spans="1:28">
      <c r="A210" s="29">
        <v>72</v>
      </c>
      <c r="B210" s="29">
        <v>127.500027456906</v>
      </c>
      <c r="C210" s="29">
        <v>37.208115857735798</v>
      </c>
      <c r="D210" s="12">
        <v>44849</v>
      </c>
      <c r="E210" s="7">
        <v>44853</v>
      </c>
      <c r="F210" s="13">
        <v>2081</v>
      </c>
      <c r="G210" s="13">
        <v>2668</v>
      </c>
      <c r="H210" s="13">
        <v>3312</v>
      </c>
      <c r="I210" s="13">
        <v>3798</v>
      </c>
      <c r="J210" s="13">
        <v>4013</v>
      </c>
      <c r="K210" s="13">
        <v>4175</v>
      </c>
      <c r="L210" s="13">
        <v>4182</v>
      </c>
      <c r="M210" s="13">
        <v>5015</v>
      </c>
      <c r="N210" s="13">
        <v>3871</v>
      </c>
      <c r="O210" s="5">
        <f t="shared" si="55"/>
        <v>0.11609287429943956</v>
      </c>
      <c r="P210" s="23">
        <f t="shared" si="56"/>
        <v>0.14146675805346126</v>
      </c>
      <c r="Q210" s="3">
        <f t="shared" si="57"/>
        <v>0.2574726250369932</v>
      </c>
      <c r="R210" s="3">
        <f t="shared" si="58"/>
        <v>-2292.3846265689399</v>
      </c>
      <c r="S210" s="26">
        <f t="shared" si="59"/>
        <v>0.16577115691817976</v>
      </c>
      <c r="T210" s="3">
        <f t="shared" si="60"/>
        <v>-9.0573012939001843E-2</v>
      </c>
      <c r="U210" s="41">
        <f t="shared" si="53"/>
        <v>19</v>
      </c>
      <c r="V210" s="41">
        <f t="shared" si="54"/>
        <v>30</v>
      </c>
      <c r="W210" s="3">
        <f t="shared" si="49"/>
        <v>0.6333333333333333</v>
      </c>
      <c r="X210" s="41">
        <f t="shared" si="50"/>
        <v>58.90804597701149</v>
      </c>
      <c r="Y210" s="41">
        <f t="shared" si="51"/>
        <v>41.09195402298851</v>
      </c>
      <c r="Z210" s="41">
        <f t="shared" si="52"/>
        <v>0</v>
      </c>
      <c r="AA210" s="20">
        <v>0.5</v>
      </c>
      <c r="AB210" s="50">
        <f t="shared" si="61"/>
        <v>-4.2925534360946926E-2</v>
      </c>
    </row>
    <row r="211" spans="1:28">
      <c r="A211" s="14">
        <v>72</v>
      </c>
      <c r="B211" s="14">
        <v>127.500027456906</v>
      </c>
      <c r="C211" s="14">
        <v>37.208115857735798</v>
      </c>
      <c r="D211" s="12">
        <v>44849</v>
      </c>
      <c r="E211" s="7">
        <v>44858</v>
      </c>
      <c r="F211" s="13">
        <v>2396</v>
      </c>
      <c r="G211" s="13">
        <v>3162</v>
      </c>
      <c r="H211" s="13">
        <v>3864</v>
      </c>
      <c r="I211" s="13">
        <v>4465</v>
      </c>
      <c r="J211" s="13">
        <v>4719</v>
      </c>
      <c r="K211" s="13">
        <v>4810</v>
      </c>
      <c r="L211" s="13">
        <v>4991</v>
      </c>
      <c r="M211" s="13">
        <v>5836</v>
      </c>
      <c r="N211" s="13">
        <v>4493</v>
      </c>
      <c r="O211" s="5">
        <f t="shared" si="55"/>
        <v>0.12727272727272726</v>
      </c>
      <c r="P211" s="23">
        <f t="shared" si="56"/>
        <v>0.13536606777081991</v>
      </c>
      <c r="Q211" s="3">
        <f t="shared" si="57"/>
        <v>0.27606310013717422</v>
      </c>
      <c r="R211" s="3">
        <f t="shared" si="58"/>
        <v>-2790.4788252921398</v>
      </c>
      <c r="S211" s="26">
        <f t="shared" si="59"/>
        <v>0.1817366704353533</v>
      </c>
      <c r="T211" s="3">
        <f t="shared" si="60"/>
        <v>-7.8045626674055596E-2</v>
      </c>
      <c r="U211" s="41">
        <f t="shared" si="53"/>
        <v>19</v>
      </c>
      <c r="V211" s="41">
        <f t="shared" si="54"/>
        <v>30</v>
      </c>
      <c r="W211" s="3">
        <f t="shared" si="49"/>
        <v>0.6333333333333333</v>
      </c>
      <c r="X211" s="41">
        <f t="shared" si="50"/>
        <v>58.90804597701149</v>
      </c>
      <c r="Y211" s="41">
        <f t="shared" si="51"/>
        <v>41.09195402298851</v>
      </c>
      <c r="Z211" s="41">
        <f t="shared" si="52"/>
        <v>0</v>
      </c>
      <c r="AA211" s="20">
        <v>0.5</v>
      </c>
      <c r="AB211" s="50">
        <f t="shared" si="61"/>
        <v>-4.2925534360946926E-2</v>
      </c>
    </row>
    <row r="212" spans="1:28">
      <c r="A212" s="14">
        <v>72</v>
      </c>
      <c r="B212" s="14">
        <v>127.500027456906</v>
      </c>
      <c r="C212" s="14">
        <v>37.208115857735798</v>
      </c>
      <c r="D212" s="12">
        <v>44849</v>
      </c>
      <c r="E212" s="7">
        <v>44863</v>
      </c>
      <c r="F212" s="13">
        <v>2313</v>
      </c>
      <c r="G212" s="13">
        <v>2941</v>
      </c>
      <c r="H212" s="13">
        <v>3578</v>
      </c>
      <c r="I212" s="13">
        <v>4196</v>
      </c>
      <c r="J212" s="13">
        <v>4346</v>
      </c>
      <c r="K212" s="13">
        <v>4457</v>
      </c>
      <c r="L212" s="13">
        <v>4551</v>
      </c>
      <c r="M212" s="13">
        <v>5596</v>
      </c>
      <c r="N212" s="13">
        <v>4497</v>
      </c>
      <c r="O212" s="5">
        <f t="shared" si="55"/>
        <v>0.11969491942428342</v>
      </c>
      <c r="P212" s="23">
        <f t="shared" si="56"/>
        <v>0.1440329218106996</v>
      </c>
      <c r="Q212" s="3">
        <f t="shared" si="57"/>
        <v>0.28048428942058229</v>
      </c>
      <c r="R212" s="3">
        <f t="shared" si="58"/>
        <v>-2511.382548172161</v>
      </c>
      <c r="S212" s="26">
        <f t="shared" si="59"/>
        <v>0.17091534607354908</v>
      </c>
      <c r="T212" s="3">
        <f t="shared" si="60"/>
        <v>-0.10298610426727112</v>
      </c>
      <c r="U212" s="41">
        <f t="shared" si="53"/>
        <v>19</v>
      </c>
      <c r="V212" s="41">
        <f t="shared" si="54"/>
        <v>30</v>
      </c>
      <c r="W212" s="3">
        <f t="shared" si="49"/>
        <v>0.6333333333333333</v>
      </c>
      <c r="X212" s="41">
        <f t="shared" si="50"/>
        <v>58.90804597701149</v>
      </c>
      <c r="Y212" s="41">
        <f t="shared" si="51"/>
        <v>41.09195402298851</v>
      </c>
      <c r="Z212" s="41">
        <f t="shared" si="52"/>
        <v>0</v>
      </c>
      <c r="AA212" s="20">
        <v>0.5</v>
      </c>
      <c r="AB212" s="50">
        <f t="shared" si="61"/>
        <v>-4.2925534360946926E-2</v>
      </c>
    </row>
    <row r="213" spans="1:28">
      <c r="A213" s="14">
        <v>73</v>
      </c>
      <c r="B213" s="14">
        <v>127.498623086188</v>
      </c>
      <c r="C213" s="14">
        <v>37.2093854870188</v>
      </c>
      <c r="D213" s="12">
        <v>44849</v>
      </c>
      <c r="E213" s="7">
        <v>44828</v>
      </c>
      <c r="F213" s="13">
        <v>2875</v>
      </c>
      <c r="G213" s="13">
        <v>3651</v>
      </c>
      <c r="H213" s="13">
        <v>4549</v>
      </c>
      <c r="I213" s="13">
        <v>4982</v>
      </c>
      <c r="J213" s="13">
        <v>5219</v>
      </c>
      <c r="K213" s="13">
        <v>5351</v>
      </c>
      <c r="L213" s="13">
        <v>5358</v>
      </c>
      <c r="M213" s="13">
        <v>6189</v>
      </c>
      <c r="N213" s="13">
        <v>4628</v>
      </c>
      <c r="O213" s="5">
        <f t="shared" si="55"/>
        <v>8.1659432724336331E-2</v>
      </c>
      <c r="P213" s="23">
        <f t="shared" si="56"/>
        <v>0.13204364556428233</v>
      </c>
      <c r="Q213" s="3">
        <f t="shared" si="57"/>
        <v>0.18236328389161896</v>
      </c>
      <c r="R213" s="3">
        <f t="shared" si="58"/>
        <v>-2701.4103676810646</v>
      </c>
      <c r="S213" s="26">
        <f t="shared" si="59"/>
        <v>0.11660463240308182</v>
      </c>
      <c r="T213" s="3">
        <f t="shared" si="60"/>
        <v>-7.1966744608989344E-2</v>
      </c>
      <c r="U213" s="41">
        <f t="shared" si="53"/>
        <v>16</v>
      </c>
      <c r="V213" s="41">
        <f t="shared" si="54"/>
        <v>30</v>
      </c>
      <c r="W213" s="3">
        <f t="shared" si="49"/>
        <v>0.53333333333333333</v>
      </c>
      <c r="X213" s="41">
        <f t="shared" si="50"/>
        <v>69.525959367945831</v>
      </c>
      <c r="Y213" s="41">
        <f t="shared" si="51"/>
        <v>30.474040632054177</v>
      </c>
      <c r="Z213" s="41">
        <f t="shared" si="52"/>
        <v>0</v>
      </c>
      <c r="AA213" s="20">
        <v>0.21</v>
      </c>
      <c r="AB213" s="50">
        <f t="shared" si="61"/>
        <v>-0.17332934842820819</v>
      </c>
    </row>
    <row r="214" spans="1:28">
      <c r="A214" s="14">
        <v>73</v>
      </c>
      <c r="B214" s="14">
        <v>127.498623086188</v>
      </c>
      <c r="C214" s="14">
        <v>37.2093854870188</v>
      </c>
      <c r="D214" s="12">
        <v>44849</v>
      </c>
      <c r="E214" s="7">
        <v>44853</v>
      </c>
      <c r="F214" s="13">
        <v>2638</v>
      </c>
      <c r="G214" s="13">
        <v>3202</v>
      </c>
      <c r="H214" s="13">
        <v>3621</v>
      </c>
      <c r="I214" s="13">
        <v>4217</v>
      </c>
      <c r="J214" s="13">
        <v>4369</v>
      </c>
      <c r="K214" s="13">
        <v>4500</v>
      </c>
      <c r="L214" s="13">
        <v>4632</v>
      </c>
      <c r="M214" s="13">
        <v>5276</v>
      </c>
      <c r="N214" s="13">
        <v>4092</v>
      </c>
      <c r="O214" s="5">
        <f t="shared" si="55"/>
        <v>0.12250090876045075</v>
      </c>
      <c r="P214" s="23">
        <f t="shared" si="56"/>
        <v>0.1006371002659739</v>
      </c>
      <c r="Q214" s="3">
        <f t="shared" si="57"/>
        <v>0.38446912077882567</v>
      </c>
      <c r="R214" s="3">
        <f t="shared" si="58"/>
        <v>-2568.8737382629879</v>
      </c>
      <c r="S214" s="26">
        <f t="shared" si="59"/>
        <v>0.17492222625556314</v>
      </c>
      <c r="T214" s="3">
        <f t="shared" si="60"/>
        <v>-6.4997981429148158E-2</v>
      </c>
      <c r="U214" s="41">
        <f t="shared" si="53"/>
        <v>16</v>
      </c>
      <c r="V214" s="41">
        <f t="shared" si="54"/>
        <v>30</v>
      </c>
      <c r="W214" s="3">
        <f t="shared" si="49"/>
        <v>0.53333333333333333</v>
      </c>
      <c r="X214" s="41">
        <f t="shared" si="50"/>
        <v>69.525959367945831</v>
      </c>
      <c r="Y214" s="41">
        <f t="shared" si="51"/>
        <v>30.474040632054177</v>
      </c>
      <c r="Z214" s="41">
        <f t="shared" si="52"/>
        <v>0</v>
      </c>
      <c r="AA214" s="20">
        <v>0.21</v>
      </c>
      <c r="AB214" s="50">
        <f t="shared" si="61"/>
        <v>-0.17332934842820819</v>
      </c>
    </row>
    <row r="215" spans="1:28">
      <c r="A215" s="14">
        <v>73</v>
      </c>
      <c r="B215" s="14">
        <v>127.498623086188</v>
      </c>
      <c r="C215" s="14">
        <v>37.2093854870188</v>
      </c>
      <c r="D215" s="12">
        <v>44849</v>
      </c>
      <c r="E215" s="7">
        <v>44863</v>
      </c>
      <c r="F215" s="13">
        <v>2803</v>
      </c>
      <c r="G215" s="13">
        <v>3426</v>
      </c>
      <c r="H215" s="13">
        <v>3734</v>
      </c>
      <c r="I215" s="13">
        <v>4431</v>
      </c>
      <c r="J215" s="13">
        <v>4584</v>
      </c>
      <c r="K215" s="13">
        <v>4820</v>
      </c>
      <c r="L215" s="13">
        <v>4869</v>
      </c>
      <c r="M215" s="13">
        <v>5893</v>
      </c>
      <c r="N215" s="13">
        <v>4776</v>
      </c>
      <c r="O215" s="5">
        <f t="shared" si="55"/>
        <v>0.13193072184121818</v>
      </c>
      <c r="P215" s="23">
        <f t="shared" si="56"/>
        <v>0.11301231285045378</v>
      </c>
      <c r="Q215" s="3">
        <f t="shared" si="57"/>
        <v>0.45389106614412539</v>
      </c>
      <c r="R215" s="3">
        <f t="shared" si="58"/>
        <v>-2742.6130742938185</v>
      </c>
      <c r="S215" s="26">
        <f t="shared" si="59"/>
        <v>0.1883876984848365</v>
      </c>
      <c r="T215" s="3">
        <f t="shared" si="60"/>
        <v>-9.5149600446013755E-2</v>
      </c>
      <c r="U215" s="41">
        <f t="shared" si="53"/>
        <v>16</v>
      </c>
      <c r="V215" s="41">
        <f t="shared" si="54"/>
        <v>30</v>
      </c>
      <c r="W215" s="3">
        <f t="shared" si="49"/>
        <v>0.53333333333333333</v>
      </c>
      <c r="X215" s="41">
        <f t="shared" si="50"/>
        <v>69.525959367945831</v>
      </c>
      <c r="Y215" s="41">
        <f t="shared" si="51"/>
        <v>30.474040632054177</v>
      </c>
      <c r="Z215" s="41">
        <f t="shared" si="52"/>
        <v>0</v>
      </c>
      <c r="AA215" s="20">
        <v>0.21</v>
      </c>
      <c r="AB215" s="50">
        <f t="shared" si="61"/>
        <v>-0.17332934842820819</v>
      </c>
    </row>
    <row r="216" spans="1:28">
      <c r="A216" s="14">
        <v>74</v>
      </c>
      <c r="B216" s="14">
        <v>127.499403</v>
      </c>
      <c r="C216" s="14">
        <v>37.208725771547201</v>
      </c>
      <c r="D216" s="12">
        <v>44849</v>
      </c>
      <c r="E216" s="7">
        <v>44828</v>
      </c>
      <c r="F216" s="13">
        <v>2491</v>
      </c>
      <c r="G216" s="13">
        <v>3240</v>
      </c>
      <c r="H216" s="13">
        <v>4180</v>
      </c>
      <c r="I216" s="13">
        <v>4672</v>
      </c>
      <c r="J216" s="13">
        <v>4840</v>
      </c>
      <c r="K216" s="13">
        <v>4923</v>
      </c>
      <c r="L216" s="13">
        <v>5030</v>
      </c>
      <c r="M216" s="13">
        <v>6062</v>
      </c>
      <c r="N216" s="13">
        <v>4581</v>
      </c>
      <c r="O216" s="5">
        <f t="shared" si="55"/>
        <v>9.2290988056460369E-2</v>
      </c>
      <c r="P216" s="23">
        <f t="shared" si="56"/>
        <v>0.15318358385407871</v>
      </c>
      <c r="Q216" s="3">
        <f t="shared" si="57"/>
        <v>0.18593866211663823</v>
      </c>
      <c r="R216" s="3">
        <f t="shared" si="58"/>
        <v>-2614.2859806844613</v>
      </c>
      <c r="S216" s="26">
        <f t="shared" si="59"/>
        <v>0.13178540671508424</v>
      </c>
      <c r="T216" s="3">
        <f t="shared" si="60"/>
        <v>-9.3040028849621342E-2</v>
      </c>
      <c r="U216" s="41">
        <f t="shared" si="53"/>
        <v>20</v>
      </c>
      <c r="V216" s="41">
        <f t="shared" si="54"/>
        <v>30</v>
      </c>
      <c r="W216" s="3">
        <f t="shared" si="49"/>
        <v>0.66666666666666663</v>
      </c>
      <c r="X216" s="41">
        <f t="shared" si="50"/>
        <v>60.617760617760617</v>
      </c>
      <c r="Y216" s="41">
        <f t="shared" si="51"/>
        <v>39.382239382239383</v>
      </c>
      <c r="Z216" s="41">
        <f t="shared" si="52"/>
        <v>0</v>
      </c>
      <c r="AA216" s="20">
        <v>0.46</v>
      </c>
      <c r="AB216" s="50">
        <f t="shared" si="61"/>
        <v>0.10856215033557715</v>
      </c>
    </row>
    <row r="217" spans="1:28">
      <c r="A217" s="14">
        <v>74</v>
      </c>
      <c r="B217" s="14">
        <v>127.499403</v>
      </c>
      <c r="C217" s="14">
        <v>37.208725771547201</v>
      </c>
      <c r="D217" s="12">
        <v>44849</v>
      </c>
      <c r="E217" s="7">
        <v>44853</v>
      </c>
      <c r="F217" s="13">
        <v>2579</v>
      </c>
      <c r="G217" s="13">
        <v>3193</v>
      </c>
      <c r="H217" s="13">
        <v>3787</v>
      </c>
      <c r="I217" s="13">
        <v>4295</v>
      </c>
      <c r="J217" s="13">
        <v>4452</v>
      </c>
      <c r="K217" s="13">
        <v>4609</v>
      </c>
      <c r="L217" s="13">
        <v>4765</v>
      </c>
      <c r="M217" s="13">
        <v>5494</v>
      </c>
      <c r="N217" s="13">
        <v>4323</v>
      </c>
      <c r="O217" s="5">
        <f t="shared" si="55"/>
        <v>0.11435921421889617</v>
      </c>
      <c r="P217" s="23">
        <f t="shared" si="56"/>
        <v>0.11651127819548872</v>
      </c>
      <c r="Q217" s="3">
        <f t="shared" si="57"/>
        <v>0.30016573568227856</v>
      </c>
      <c r="R217" s="3">
        <f t="shared" si="58"/>
        <v>-2603.3194102193447</v>
      </c>
      <c r="S217" s="26">
        <f t="shared" si="59"/>
        <v>0.16329678542748327</v>
      </c>
      <c r="T217" s="3">
        <f t="shared" si="60"/>
        <v>-7.1059557461740905E-2</v>
      </c>
      <c r="U217" s="41">
        <f t="shared" ref="U217:U248" si="62">INDEX($AG$3:$AG$86,MATCH($A217,$AD$3:$AD$86,0))</f>
        <v>20</v>
      </c>
      <c r="V217" s="41">
        <f t="shared" ref="V217:V248" si="63">INDEX($AE$3:$AE$86,MATCH($A217,$AD$3:$AD$86,0))</f>
        <v>30</v>
      </c>
      <c r="W217" s="3">
        <f t="shared" si="49"/>
        <v>0.66666666666666663</v>
      </c>
      <c r="X217" s="41">
        <f t="shared" si="50"/>
        <v>60.617760617760617</v>
      </c>
      <c r="Y217" s="41">
        <f t="shared" si="51"/>
        <v>39.382239382239383</v>
      </c>
      <c r="Z217" s="41">
        <f t="shared" si="52"/>
        <v>0</v>
      </c>
      <c r="AA217" s="20">
        <v>0.46</v>
      </c>
      <c r="AB217" s="50">
        <f t="shared" si="61"/>
        <v>0.10856215033557715</v>
      </c>
    </row>
    <row r="218" spans="1:28">
      <c r="A218" s="14">
        <v>74</v>
      </c>
      <c r="B218" s="14">
        <v>127.499403</v>
      </c>
      <c r="C218" s="14">
        <v>37.208725771547201</v>
      </c>
      <c r="D218" s="12">
        <v>44849</v>
      </c>
      <c r="E218" s="7">
        <v>44858</v>
      </c>
      <c r="F218" s="13">
        <v>2949</v>
      </c>
      <c r="G218" s="13">
        <v>3743</v>
      </c>
      <c r="H218" s="13">
        <v>4323</v>
      </c>
      <c r="I218" s="13">
        <v>5093</v>
      </c>
      <c r="J218" s="13">
        <v>5284</v>
      </c>
      <c r="K218" s="13">
        <v>5462</v>
      </c>
      <c r="L218" s="13">
        <v>5613</v>
      </c>
      <c r="M218" s="13">
        <v>6498</v>
      </c>
      <c r="N218" s="13">
        <v>5016</v>
      </c>
      <c r="O218" s="5">
        <f t="shared" si="55"/>
        <v>0.12983091787439613</v>
      </c>
      <c r="P218" s="23">
        <f t="shared" si="56"/>
        <v>0.11654542640458133</v>
      </c>
      <c r="Q218" s="3">
        <f t="shared" si="57"/>
        <v>0.34183051566060729</v>
      </c>
      <c r="R218" s="3">
        <f t="shared" si="58"/>
        <v>-3151.3006450473513</v>
      </c>
      <c r="S218" s="26">
        <f t="shared" si="59"/>
        <v>0.18539056489917705</v>
      </c>
      <c r="T218" s="3">
        <f t="shared" si="60"/>
        <v>-7.3074064899677979E-2</v>
      </c>
      <c r="U218" s="41">
        <f t="shared" si="62"/>
        <v>20</v>
      </c>
      <c r="V218" s="41">
        <f t="shared" si="63"/>
        <v>30</v>
      </c>
      <c r="W218" s="3">
        <f t="shared" ref="W218:W280" si="64">U218/V218</f>
        <v>0.66666666666666663</v>
      </c>
      <c r="X218" s="41">
        <f t="shared" si="50"/>
        <v>60.617760617760617</v>
      </c>
      <c r="Y218" s="41">
        <f t="shared" si="51"/>
        <v>39.382239382239383</v>
      </c>
      <c r="Z218" s="41">
        <f t="shared" si="52"/>
        <v>0</v>
      </c>
      <c r="AA218" s="20">
        <v>0.46</v>
      </c>
      <c r="AB218" s="50">
        <f t="shared" si="61"/>
        <v>0.10856215033557715</v>
      </c>
    </row>
    <row r="219" spans="1:28">
      <c r="A219" s="14">
        <v>74</v>
      </c>
      <c r="B219" s="14">
        <v>127.499403</v>
      </c>
      <c r="C219" s="14">
        <v>37.208725771547201</v>
      </c>
      <c r="D219" s="12">
        <v>44849</v>
      </c>
      <c r="E219" s="7">
        <v>44863</v>
      </c>
      <c r="F219" s="13">
        <v>2813</v>
      </c>
      <c r="G219" s="13">
        <v>3487</v>
      </c>
      <c r="H219" s="13">
        <v>4011</v>
      </c>
      <c r="I219" s="13">
        <v>4685</v>
      </c>
      <c r="J219" s="13">
        <v>4856</v>
      </c>
      <c r="K219" s="13">
        <v>5002</v>
      </c>
      <c r="L219" s="13">
        <v>5061</v>
      </c>
      <c r="M219" s="13">
        <v>6164</v>
      </c>
      <c r="N219" s="13">
        <v>5095</v>
      </c>
      <c r="O219" s="5">
        <f t="shared" si="55"/>
        <v>0.11574074074074074</v>
      </c>
      <c r="P219" s="23">
        <f t="shared" si="56"/>
        <v>0.12748628732893788</v>
      </c>
      <c r="Q219" s="3">
        <f t="shared" si="57"/>
        <v>0.32687877467156462</v>
      </c>
      <c r="R219" s="3">
        <f t="shared" si="58"/>
        <v>-2772.4049760325311</v>
      </c>
      <c r="S219" s="26">
        <f t="shared" si="59"/>
        <v>0.16526998064906109</v>
      </c>
      <c r="T219" s="3">
        <f t="shared" si="60"/>
        <v>-9.8262806236080177E-2</v>
      </c>
      <c r="U219" s="41">
        <f t="shared" si="62"/>
        <v>20</v>
      </c>
      <c r="V219" s="41">
        <f t="shared" si="63"/>
        <v>30</v>
      </c>
      <c r="W219" s="3">
        <f t="shared" si="64"/>
        <v>0.66666666666666663</v>
      </c>
      <c r="X219" s="41">
        <f t="shared" si="50"/>
        <v>60.617760617760617</v>
      </c>
      <c r="Y219" s="41">
        <f t="shared" si="51"/>
        <v>39.382239382239383</v>
      </c>
      <c r="Z219" s="41">
        <f t="shared" si="52"/>
        <v>0</v>
      </c>
      <c r="AA219" s="20">
        <v>0.46</v>
      </c>
      <c r="AB219" s="50">
        <f t="shared" si="61"/>
        <v>0.10856215033557715</v>
      </c>
    </row>
    <row r="220" spans="1:28">
      <c r="A220" s="14">
        <v>75</v>
      </c>
      <c r="B220" s="14">
        <v>127.499209543094</v>
      </c>
      <c r="C220" s="14">
        <v>37.208416314641497</v>
      </c>
      <c r="D220" s="12">
        <v>44849</v>
      </c>
      <c r="E220" s="7">
        <v>44828</v>
      </c>
      <c r="F220" s="13">
        <v>3097</v>
      </c>
      <c r="G220" s="13">
        <v>3942</v>
      </c>
      <c r="H220" s="13">
        <v>4871</v>
      </c>
      <c r="I220" s="13">
        <v>5393</v>
      </c>
      <c r="J220" s="13">
        <v>5509</v>
      </c>
      <c r="K220" s="13">
        <v>5651</v>
      </c>
      <c r="L220" s="13">
        <v>5715</v>
      </c>
      <c r="M220" s="13">
        <v>6807</v>
      </c>
      <c r="N220" s="13">
        <v>4957</v>
      </c>
      <c r="O220" s="5">
        <f t="shared" si="55"/>
        <v>7.9727942565652743E-2</v>
      </c>
      <c r="P220" s="23">
        <f t="shared" si="56"/>
        <v>0.13987310883357734</v>
      </c>
      <c r="Q220" s="3">
        <f t="shared" si="57"/>
        <v>0.18011865636604207</v>
      </c>
      <c r="R220" s="3">
        <f t="shared" si="58"/>
        <v>-2863.9309809709621</v>
      </c>
      <c r="S220" s="26">
        <f t="shared" si="59"/>
        <v>0.11384689906737192</v>
      </c>
      <c r="T220" s="3">
        <f t="shared" si="60"/>
        <v>-8.7206516530905609E-2</v>
      </c>
      <c r="U220" s="41">
        <f t="shared" si="62"/>
        <v>15</v>
      </c>
      <c r="V220" s="41">
        <f t="shared" si="63"/>
        <v>30</v>
      </c>
      <c r="W220" s="3">
        <f t="shared" si="64"/>
        <v>0.5</v>
      </c>
      <c r="X220" s="41">
        <f t="shared" ref="X220:X280" si="65">INDEX($AI$3:$AI$86,MATCH($A220,$AD$3:$AD$86,0))</f>
        <v>69.230769230769226</v>
      </c>
      <c r="Y220" s="41">
        <f t="shared" ref="Y220:Y280" si="66">INDEX($AJ$3:$AJ$86,MATCH($A220,$AD$3:$AD$86,0))</f>
        <v>27.163461538461537</v>
      </c>
      <c r="Z220" s="41">
        <f t="shared" ref="Z220:Z280" si="67">INDEX($AK$3:$AK$86,MATCH($A220,$AD$3:$AD$86,0))</f>
        <v>3.6057692307692304</v>
      </c>
      <c r="AA220" s="20">
        <v>0.15</v>
      </c>
      <c r="AB220" s="50">
        <f t="shared" si="61"/>
        <v>-3.9463198912829234E-2</v>
      </c>
    </row>
    <row r="221" spans="1:28">
      <c r="A221" s="14">
        <v>75</v>
      </c>
      <c r="B221" s="14">
        <v>127.499209543094</v>
      </c>
      <c r="C221" s="14">
        <v>37.208416314641497</v>
      </c>
      <c r="D221" s="12">
        <v>44849</v>
      </c>
      <c r="E221" s="7">
        <v>44853</v>
      </c>
      <c r="F221" s="13">
        <v>2578</v>
      </c>
      <c r="G221" s="13">
        <v>3188</v>
      </c>
      <c r="H221" s="13">
        <v>3736</v>
      </c>
      <c r="I221" s="13">
        <v>4354</v>
      </c>
      <c r="J221" s="13">
        <v>4513</v>
      </c>
      <c r="K221" s="13">
        <v>4671</v>
      </c>
      <c r="L221" s="13">
        <v>4755</v>
      </c>
      <c r="M221" s="13">
        <v>5458</v>
      </c>
      <c r="N221" s="13">
        <v>4203</v>
      </c>
      <c r="O221" s="5">
        <f t="shared" si="55"/>
        <v>0.12000942174066659</v>
      </c>
      <c r="P221" s="23">
        <f t="shared" si="56"/>
        <v>0.11260361832153445</v>
      </c>
      <c r="Q221" s="3">
        <f t="shared" si="57"/>
        <v>0.32506060992726804</v>
      </c>
      <c r="R221" s="3">
        <f t="shared" si="58"/>
        <v>-2625.458173086065</v>
      </c>
      <c r="S221" s="26">
        <f t="shared" si="59"/>
        <v>0.17136481637717471</v>
      </c>
      <c r="T221" s="3">
        <f t="shared" si="60"/>
        <v>-6.8833839224517773E-2</v>
      </c>
      <c r="U221" s="41">
        <f t="shared" si="62"/>
        <v>15</v>
      </c>
      <c r="V221" s="41">
        <f t="shared" si="63"/>
        <v>30</v>
      </c>
      <c r="W221" s="3">
        <f t="shared" si="64"/>
        <v>0.5</v>
      </c>
      <c r="X221" s="41">
        <f t="shared" si="65"/>
        <v>69.230769230769226</v>
      </c>
      <c r="Y221" s="41">
        <f t="shared" si="66"/>
        <v>27.163461538461537</v>
      </c>
      <c r="Z221" s="41">
        <f t="shared" si="67"/>
        <v>3.6057692307692304</v>
      </c>
      <c r="AA221" s="20">
        <v>0.15</v>
      </c>
      <c r="AB221" s="50">
        <f t="shared" si="61"/>
        <v>-3.9463198912829234E-2</v>
      </c>
    </row>
    <row r="222" spans="1:28">
      <c r="A222" s="14">
        <v>75</v>
      </c>
      <c r="B222" s="14">
        <v>127.499209543094</v>
      </c>
      <c r="C222" s="14">
        <v>37.208416314641497</v>
      </c>
      <c r="D222" s="12">
        <v>44849</v>
      </c>
      <c r="E222" s="7">
        <v>44858</v>
      </c>
      <c r="F222" s="13">
        <v>2963</v>
      </c>
      <c r="G222" s="13">
        <v>3733</v>
      </c>
      <c r="H222" s="13">
        <v>4213</v>
      </c>
      <c r="I222" s="13">
        <v>5054</v>
      </c>
      <c r="J222" s="13">
        <v>5247</v>
      </c>
      <c r="K222" s="13">
        <v>5462</v>
      </c>
      <c r="L222" s="13">
        <v>5503</v>
      </c>
      <c r="M222" s="13">
        <v>6455</v>
      </c>
      <c r="N222" s="13">
        <v>4826</v>
      </c>
      <c r="O222" s="5">
        <f t="shared" si="55"/>
        <v>0.13277068752573076</v>
      </c>
      <c r="P222" s="23">
        <f t="shared" si="56"/>
        <v>0.11508309814989025</v>
      </c>
      <c r="Q222" s="3">
        <f t="shared" si="57"/>
        <v>0.37677434429581164</v>
      </c>
      <c r="R222" s="3">
        <f t="shared" si="58"/>
        <v>-3103.791422098524</v>
      </c>
      <c r="S222" s="26">
        <f t="shared" si="59"/>
        <v>0.1895881902279315</v>
      </c>
      <c r="T222" s="3">
        <f t="shared" si="60"/>
        <v>-7.9611975246696776E-2</v>
      </c>
      <c r="U222" s="41">
        <f t="shared" si="62"/>
        <v>15</v>
      </c>
      <c r="V222" s="41">
        <f t="shared" si="63"/>
        <v>30</v>
      </c>
      <c r="W222" s="3">
        <f t="shared" si="64"/>
        <v>0.5</v>
      </c>
      <c r="X222" s="41">
        <f t="shared" si="65"/>
        <v>69.230769230769226</v>
      </c>
      <c r="Y222" s="41">
        <f t="shared" si="66"/>
        <v>27.163461538461537</v>
      </c>
      <c r="Z222" s="41">
        <f t="shared" si="67"/>
        <v>3.6057692307692304</v>
      </c>
      <c r="AA222" s="20">
        <v>0.15</v>
      </c>
      <c r="AB222" s="50">
        <f t="shared" si="61"/>
        <v>-3.9463198912829234E-2</v>
      </c>
    </row>
    <row r="223" spans="1:28">
      <c r="A223" s="14">
        <v>75</v>
      </c>
      <c r="B223" s="14">
        <v>127.499209543094</v>
      </c>
      <c r="C223" s="14">
        <v>37.208416314641497</v>
      </c>
      <c r="D223" s="12">
        <v>44849</v>
      </c>
      <c r="E223" s="7">
        <v>44863</v>
      </c>
      <c r="F223" s="13">
        <v>2708</v>
      </c>
      <c r="G223" s="13">
        <v>3329</v>
      </c>
      <c r="H223" s="13">
        <v>3872</v>
      </c>
      <c r="I223" s="13">
        <v>4545</v>
      </c>
      <c r="J223" s="13">
        <v>4753</v>
      </c>
      <c r="K223" s="13">
        <v>4870</v>
      </c>
      <c r="L223" s="13">
        <v>5011</v>
      </c>
      <c r="M223" s="13">
        <v>6065</v>
      </c>
      <c r="N223" s="13">
        <v>4878</v>
      </c>
      <c r="O223" s="5">
        <f t="shared" si="55"/>
        <v>0.12822244737138355</v>
      </c>
      <c r="P223" s="23">
        <f t="shared" si="56"/>
        <v>0.12562301767104667</v>
      </c>
      <c r="Q223" s="3">
        <f t="shared" si="57"/>
        <v>0.3588984118981598</v>
      </c>
      <c r="R223" s="3">
        <f t="shared" si="58"/>
        <v>-2806.017871468418</v>
      </c>
      <c r="S223" s="26">
        <f t="shared" si="59"/>
        <v>0.18309283308200391</v>
      </c>
      <c r="T223" s="3">
        <f t="shared" si="60"/>
        <v>-9.5160707836764169E-2</v>
      </c>
      <c r="U223" s="41">
        <f t="shared" si="62"/>
        <v>15</v>
      </c>
      <c r="V223" s="41">
        <f t="shared" si="63"/>
        <v>30</v>
      </c>
      <c r="W223" s="3">
        <f t="shared" si="64"/>
        <v>0.5</v>
      </c>
      <c r="X223" s="41">
        <f t="shared" si="65"/>
        <v>69.230769230769226</v>
      </c>
      <c r="Y223" s="41">
        <f t="shared" si="66"/>
        <v>27.163461538461537</v>
      </c>
      <c r="Z223" s="41">
        <f t="shared" si="67"/>
        <v>3.6057692307692304</v>
      </c>
      <c r="AA223" s="20">
        <v>0.15</v>
      </c>
      <c r="AB223" s="50">
        <f t="shared" si="61"/>
        <v>-3.9463198912829234E-2</v>
      </c>
    </row>
    <row r="224" spans="1:28">
      <c r="A224" s="14">
        <v>76</v>
      </c>
      <c r="B224" s="14">
        <v>127.49262299999999</v>
      </c>
      <c r="C224" s="14">
        <v>37.198357771547201</v>
      </c>
      <c r="D224" s="12">
        <v>44849</v>
      </c>
      <c r="E224" s="7">
        <v>44828</v>
      </c>
      <c r="F224" s="13">
        <v>2194</v>
      </c>
      <c r="G224" s="13">
        <v>2823</v>
      </c>
      <c r="H224" s="13">
        <v>3541</v>
      </c>
      <c r="I224" s="13">
        <v>3847</v>
      </c>
      <c r="J224" s="13">
        <v>4035</v>
      </c>
      <c r="K224" s="13">
        <v>4178</v>
      </c>
      <c r="L224" s="13">
        <v>4396</v>
      </c>
      <c r="M224" s="13">
        <v>5455</v>
      </c>
      <c r="N224" s="13">
        <v>4296</v>
      </c>
      <c r="O224" s="5">
        <f t="shared" si="55"/>
        <v>0.10772332115408845</v>
      </c>
      <c r="P224" s="23">
        <f t="shared" si="56"/>
        <v>0.15436930578724498</v>
      </c>
      <c r="Q224" s="3">
        <f t="shared" si="57"/>
        <v>0.23264040052242055</v>
      </c>
      <c r="R224" s="3">
        <f t="shared" si="58"/>
        <v>-2369.6035228454625</v>
      </c>
      <c r="S224" s="26">
        <f t="shared" si="59"/>
        <v>0.15382060788456917</v>
      </c>
      <c r="T224" s="3">
        <f t="shared" si="60"/>
        <v>-0.10750177646939398</v>
      </c>
      <c r="U224" s="41">
        <f t="shared" si="62"/>
        <v>16</v>
      </c>
      <c r="V224" s="41">
        <f t="shared" si="63"/>
        <v>30</v>
      </c>
      <c r="W224" s="3">
        <f t="shared" si="64"/>
        <v>0.53333333333333333</v>
      </c>
      <c r="X224" s="41">
        <f t="shared" si="65"/>
        <v>63.669064748201428</v>
      </c>
      <c r="Y224" s="41">
        <f t="shared" si="66"/>
        <v>31.294964028776977</v>
      </c>
      <c r="Z224" s="41">
        <f t="shared" si="67"/>
        <v>5.0359712230215825</v>
      </c>
      <c r="AA224" s="20">
        <v>0.74</v>
      </c>
      <c r="AB224" s="50">
        <f t="shared" si="61"/>
        <v>6.3858787242868059E-2</v>
      </c>
    </row>
    <row r="225" spans="1:28">
      <c r="A225" s="14">
        <v>76</v>
      </c>
      <c r="B225" s="14">
        <v>127.49262299999999</v>
      </c>
      <c r="C225" s="14">
        <v>37.198357771547201</v>
      </c>
      <c r="D225" s="12">
        <v>44849</v>
      </c>
      <c r="E225" s="7">
        <v>44853</v>
      </c>
      <c r="F225" s="13">
        <v>2480</v>
      </c>
      <c r="G225" s="13">
        <v>3078</v>
      </c>
      <c r="H225" s="13">
        <v>3672</v>
      </c>
      <c r="I225" s="13">
        <v>4031</v>
      </c>
      <c r="J225" s="13">
        <v>4215</v>
      </c>
      <c r="K225" s="13">
        <v>4398</v>
      </c>
      <c r="L225" s="13">
        <v>4471</v>
      </c>
      <c r="M225" s="13">
        <v>5533</v>
      </c>
      <c r="N225" s="13">
        <v>4642</v>
      </c>
      <c r="O225" s="5">
        <f t="shared" ref="O225:O256" si="68">(L225-H225)/(L225+H225)</f>
        <v>9.8121085594989568E-2</v>
      </c>
      <c r="P225" s="23">
        <f t="shared" ref="P225:P256" si="69">((M225+H225)-(L225+F225))/((M225+H225)+(L225+F225))</f>
        <v>0.13951473136915077</v>
      </c>
      <c r="Q225" s="3">
        <f t="shared" si="57"/>
        <v>0.25272014170040485</v>
      </c>
      <c r="R225" s="3">
        <f t="shared" si="58"/>
        <v>-2358.1890108681346</v>
      </c>
      <c r="S225" s="26">
        <f t="shared" si="59"/>
        <v>0.14010954600445905</v>
      </c>
      <c r="T225" s="3">
        <f t="shared" si="60"/>
        <v>-0.10615753698520591</v>
      </c>
      <c r="U225" s="41">
        <f t="shared" si="62"/>
        <v>16</v>
      </c>
      <c r="V225" s="41">
        <f t="shared" si="63"/>
        <v>30</v>
      </c>
      <c r="W225" s="3">
        <f t="shared" si="64"/>
        <v>0.53333333333333333</v>
      </c>
      <c r="X225" s="41">
        <f t="shared" si="65"/>
        <v>63.669064748201428</v>
      </c>
      <c r="Y225" s="41">
        <f t="shared" si="66"/>
        <v>31.294964028776977</v>
      </c>
      <c r="Z225" s="41">
        <f t="shared" si="67"/>
        <v>5.0359712230215825</v>
      </c>
      <c r="AA225" s="20">
        <v>0.74</v>
      </c>
      <c r="AB225" s="50">
        <f t="shared" si="61"/>
        <v>6.3858787242868059E-2</v>
      </c>
    </row>
    <row r="226" spans="1:28">
      <c r="A226" s="14">
        <v>76</v>
      </c>
      <c r="B226" s="14">
        <v>127.49262299999999</v>
      </c>
      <c r="C226" s="14">
        <v>37.198357771547201</v>
      </c>
      <c r="D226" s="12">
        <v>44849</v>
      </c>
      <c r="E226" s="7">
        <v>44863</v>
      </c>
      <c r="F226" s="13">
        <v>2581</v>
      </c>
      <c r="G226" s="13">
        <v>3160</v>
      </c>
      <c r="H226" s="13">
        <v>3697</v>
      </c>
      <c r="I226" s="13">
        <v>4203</v>
      </c>
      <c r="J226" s="13">
        <v>4353</v>
      </c>
      <c r="K226" s="13">
        <v>4491</v>
      </c>
      <c r="L226" s="13">
        <v>4651</v>
      </c>
      <c r="M226" s="13">
        <v>5956</v>
      </c>
      <c r="N226" s="13">
        <v>5053</v>
      </c>
      <c r="O226" s="5">
        <f t="shared" si="68"/>
        <v>0.1142788691902252</v>
      </c>
      <c r="P226" s="23">
        <f t="shared" si="69"/>
        <v>0.14338169973349127</v>
      </c>
      <c r="Q226" s="3">
        <f t="shared" si="57"/>
        <v>0.31899953186651508</v>
      </c>
      <c r="R226" s="3">
        <f t="shared" si="58"/>
        <v>-2540.6347011625585</v>
      </c>
      <c r="S226" s="26">
        <f t="shared" si="59"/>
        <v>0.16318185890804832</v>
      </c>
      <c r="T226" s="3">
        <f t="shared" si="60"/>
        <v>-0.12303196002639766</v>
      </c>
      <c r="U226" s="41">
        <f t="shared" si="62"/>
        <v>16</v>
      </c>
      <c r="V226" s="41">
        <f t="shared" si="63"/>
        <v>30</v>
      </c>
      <c r="W226" s="3">
        <f t="shared" si="64"/>
        <v>0.53333333333333333</v>
      </c>
      <c r="X226" s="41">
        <f t="shared" si="65"/>
        <v>63.669064748201428</v>
      </c>
      <c r="Y226" s="41">
        <f t="shared" si="66"/>
        <v>31.294964028776977</v>
      </c>
      <c r="Z226" s="41">
        <f t="shared" si="67"/>
        <v>5.0359712230215825</v>
      </c>
      <c r="AA226" s="20">
        <v>0.74</v>
      </c>
      <c r="AB226" s="50">
        <f t="shared" si="61"/>
        <v>6.3858787242868059E-2</v>
      </c>
    </row>
    <row r="227" spans="1:28">
      <c r="A227" s="14">
        <v>77</v>
      </c>
      <c r="B227" s="14">
        <v>127.492392172377</v>
      </c>
      <c r="C227" s="14">
        <v>37.198814685358499</v>
      </c>
      <c r="D227" s="12">
        <v>44849</v>
      </c>
      <c r="E227" s="7">
        <v>44828</v>
      </c>
      <c r="F227" s="13">
        <v>2323</v>
      </c>
      <c r="G227" s="13">
        <v>2942</v>
      </c>
      <c r="H227" s="13">
        <v>3676</v>
      </c>
      <c r="I227" s="13">
        <v>4113</v>
      </c>
      <c r="J227" s="13">
        <v>4424</v>
      </c>
      <c r="K227" s="13">
        <v>4586</v>
      </c>
      <c r="L227" s="13">
        <v>4700</v>
      </c>
      <c r="M227" s="13">
        <v>5925</v>
      </c>
      <c r="N227" s="13">
        <v>4688</v>
      </c>
      <c r="O227" s="5">
        <f t="shared" si="68"/>
        <v>0.12225405921680993</v>
      </c>
      <c r="P227" s="23">
        <f t="shared" si="69"/>
        <v>0.15507699711260828</v>
      </c>
      <c r="Q227" s="3">
        <f t="shared" si="57"/>
        <v>0.27425143285660719</v>
      </c>
      <c r="R227" s="3">
        <f t="shared" si="58"/>
        <v>-2605.4638549280276</v>
      </c>
      <c r="S227" s="26">
        <f t="shared" si="59"/>
        <v>0.17456987632437118</v>
      </c>
      <c r="T227" s="3">
        <f t="shared" si="60"/>
        <v>-0.11529411764705882</v>
      </c>
      <c r="U227" s="41">
        <f t="shared" si="62"/>
        <v>15</v>
      </c>
      <c r="V227" s="41">
        <f t="shared" si="63"/>
        <v>30</v>
      </c>
      <c r="W227" s="3">
        <f t="shared" si="64"/>
        <v>0.5</v>
      </c>
      <c r="X227" s="41">
        <f t="shared" si="65"/>
        <v>62.241887905604706</v>
      </c>
      <c r="Y227" s="41">
        <f t="shared" si="66"/>
        <v>33.038348082595867</v>
      </c>
      <c r="Z227" s="41">
        <f t="shared" si="67"/>
        <v>4.71976401179941</v>
      </c>
      <c r="AA227" s="20">
        <v>0.73</v>
      </c>
      <c r="AB227" s="50">
        <f t="shared" si="61"/>
        <v>-0.16449506162033833</v>
      </c>
    </row>
    <row r="228" spans="1:28">
      <c r="A228" s="14">
        <v>77</v>
      </c>
      <c r="B228" s="14">
        <v>127.492392172377</v>
      </c>
      <c r="C228" s="14">
        <v>37.198814685358499</v>
      </c>
      <c r="D228" s="12">
        <v>44849</v>
      </c>
      <c r="E228" s="7">
        <v>44853</v>
      </c>
      <c r="F228" s="13">
        <v>2507</v>
      </c>
      <c r="G228" s="13">
        <v>3249</v>
      </c>
      <c r="H228" s="13">
        <v>3916</v>
      </c>
      <c r="I228" s="13">
        <v>4400</v>
      </c>
      <c r="J228" s="13">
        <v>4628</v>
      </c>
      <c r="K228" s="13">
        <v>4868</v>
      </c>
      <c r="L228" s="13">
        <v>4993</v>
      </c>
      <c r="M228" s="13">
        <v>6019</v>
      </c>
      <c r="N228" s="13">
        <v>5001</v>
      </c>
      <c r="O228" s="5">
        <f t="shared" si="68"/>
        <v>0.12088898866314962</v>
      </c>
      <c r="P228" s="23">
        <f t="shared" si="69"/>
        <v>0.13966160022942356</v>
      </c>
      <c r="Q228" s="3">
        <f t="shared" si="57"/>
        <v>0.27793548387096773</v>
      </c>
      <c r="R228" s="3">
        <f t="shared" si="58"/>
        <v>-2761.232725562591</v>
      </c>
      <c r="S228" s="26">
        <f t="shared" si="59"/>
        <v>0.17262118286381573</v>
      </c>
      <c r="T228" s="3">
        <f t="shared" si="60"/>
        <v>-9.3171086087904101E-2</v>
      </c>
      <c r="U228" s="41">
        <f t="shared" si="62"/>
        <v>15</v>
      </c>
      <c r="V228" s="41">
        <f t="shared" si="63"/>
        <v>30</v>
      </c>
      <c r="W228" s="3">
        <f t="shared" si="64"/>
        <v>0.5</v>
      </c>
      <c r="X228" s="41">
        <f t="shared" si="65"/>
        <v>62.241887905604706</v>
      </c>
      <c r="Y228" s="41">
        <f t="shared" si="66"/>
        <v>33.038348082595867</v>
      </c>
      <c r="Z228" s="41">
        <f t="shared" si="67"/>
        <v>4.71976401179941</v>
      </c>
      <c r="AA228" s="20">
        <v>0.73</v>
      </c>
      <c r="AB228" s="50">
        <f t="shared" si="61"/>
        <v>-0.16449506162033833</v>
      </c>
    </row>
    <row r="229" spans="1:28">
      <c r="A229" s="14">
        <v>77</v>
      </c>
      <c r="B229" s="14">
        <v>127.492392172377</v>
      </c>
      <c r="C229" s="14">
        <v>37.198814685358499</v>
      </c>
      <c r="D229" s="12">
        <v>44849</v>
      </c>
      <c r="E229" s="7">
        <v>44863</v>
      </c>
      <c r="F229" s="13">
        <v>2594</v>
      </c>
      <c r="G229" s="13">
        <v>3337</v>
      </c>
      <c r="H229" s="13">
        <v>3916</v>
      </c>
      <c r="I229" s="13">
        <v>4471</v>
      </c>
      <c r="J229" s="13">
        <v>4759</v>
      </c>
      <c r="K229" s="13">
        <v>4822</v>
      </c>
      <c r="L229" s="13">
        <v>5018</v>
      </c>
      <c r="M229" s="13">
        <v>6297</v>
      </c>
      <c r="N229" s="13">
        <v>5317</v>
      </c>
      <c r="O229" s="5">
        <f t="shared" si="68"/>
        <v>0.12334900380568614</v>
      </c>
      <c r="P229" s="23">
        <f t="shared" si="69"/>
        <v>0.1459186535764376</v>
      </c>
      <c r="Q229" s="3">
        <f t="shared" si="57"/>
        <v>0.30408388520971302</v>
      </c>
      <c r="R229" s="3">
        <f t="shared" si="58"/>
        <v>-2787.0708302924313</v>
      </c>
      <c r="S229" s="26">
        <f t="shared" si="59"/>
        <v>0.17613393940832026</v>
      </c>
      <c r="T229" s="3">
        <f t="shared" si="60"/>
        <v>-0.11303579319487406</v>
      </c>
      <c r="U229" s="41">
        <f t="shared" si="62"/>
        <v>15</v>
      </c>
      <c r="V229" s="41">
        <f t="shared" si="63"/>
        <v>30</v>
      </c>
      <c r="W229" s="3">
        <f t="shared" si="64"/>
        <v>0.5</v>
      </c>
      <c r="X229" s="41">
        <f t="shared" si="65"/>
        <v>62.241887905604706</v>
      </c>
      <c r="Y229" s="41">
        <f t="shared" si="66"/>
        <v>33.038348082595867</v>
      </c>
      <c r="Z229" s="41">
        <f t="shared" si="67"/>
        <v>4.71976401179941</v>
      </c>
      <c r="AA229" s="20">
        <v>0.73</v>
      </c>
      <c r="AB229" s="50">
        <f t="shared" si="61"/>
        <v>-0.16449506162033833</v>
      </c>
    </row>
    <row r="230" spans="1:28">
      <c r="A230" s="14">
        <v>78</v>
      </c>
      <c r="B230" s="14">
        <v>127.492980913811</v>
      </c>
      <c r="C230" s="14">
        <v>37.198761685358498</v>
      </c>
      <c r="D230" s="12">
        <v>44849</v>
      </c>
      <c r="E230" s="7">
        <v>44828</v>
      </c>
      <c r="F230" s="13">
        <v>2358</v>
      </c>
      <c r="G230" s="13">
        <v>3014</v>
      </c>
      <c r="H230" s="13">
        <v>3806</v>
      </c>
      <c r="I230" s="13">
        <v>4206</v>
      </c>
      <c r="J230" s="13">
        <v>4399</v>
      </c>
      <c r="K230" s="13">
        <v>4623</v>
      </c>
      <c r="L230" s="13">
        <v>4694</v>
      </c>
      <c r="M230" s="13">
        <v>5950</v>
      </c>
      <c r="N230" s="13">
        <v>4687</v>
      </c>
      <c r="O230" s="5">
        <f t="shared" si="68"/>
        <v>0.10447058823529412</v>
      </c>
      <c r="P230" s="23">
        <f t="shared" si="69"/>
        <v>0.16087577344121848</v>
      </c>
      <c r="Q230" s="3">
        <f t="shared" si="57"/>
        <v>0.2254722730042657</v>
      </c>
      <c r="R230" s="3">
        <f t="shared" si="58"/>
        <v>-2512.4855385915475</v>
      </c>
      <c r="S230" s="26">
        <f t="shared" si="59"/>
        <v>0.14917648852504836</v>
      </c>
      <c r="T230" s="3">
        <f t="shared" si="60"/>
        <v>-0.11800075159714393</v>
      </c>
      <c r="U230" s="41">
        <f t="shared" si="62"/>
        <v>20</v>
      </c>
      <c r="V230" s="41">
        <f t="shared" si="63"/>
        <v>30</v>
      </c>
      <c r="W230" s="3">
        <f t="shared" si="64"/>
        <v>0.66666666666666663</v>
      </c>
      <c r="X230" s="41">
        <f t="shared" si="65"/>
        <v>69.075144508670519</v>
      </c>
      <c r="Y230" s="41">
        <f t="shared" si="66"/>
        <v>22.25433526011561</v>
      </c>
      <c r="Z230" s="41">
        <f t="shared" si="67"/>
        <v>8.6705202312138745</v>
      </c>
      <c r="AA230" s="20">
        <v>0.04</v>
      </c>
      <c r="AB230" s="50">
        <f t="shared" si="61"/>
        <v>-4.2740816747317556E-3</v>
      </c>
    </row>
    <row r="231" spans="1:28">
      <c r="A231" s="14">
        <v>78</v>
      </c>
      <c r="B231" s="14">
        <v>127.492980913811</v>
      </c>
      <c r="C231" s="14">
        <v>37.198761685358498</v>
      </c>
      <c r="D231" s="12">
        <v>44849</v>
      </c>
      <c r="E231" s="7">
        <v>44853</v>
      </c>
      <c r="F231" s="13">
        <v>2488</v>
      </c>
      <c r="G231" s="13">
        <v>3144</v>
      </c>
      <c r="H231" s="13">
        <v>3762</v>
      </c>
      <c r="I231" s="13">
        <v>4055</v>
      </c>
      <c r="J231" s="13">
        <v>4234</v>
      </c>
      <c r="K231" s="13">
        <v>4456</v>
      </c>
      <c r="L231" s="13">
        <v>4561</v>
      </c>
      <c r="M231" s="13">
        <v>5706</v>
      </c>
      <c r="N231" s="13">
        <v>4784</v>
      </c>
      <c r="O231" s="5">
        <f t="shared" si="68"/>
        <v>9.5999038808122078E-2</v>
      </c>
      <c r="P231" s="23">
        <f t="shared" si="69"/>
        <v>0.14645516740328146</v>
      </c>
      <c r="Q231" s="3">
        <f t="shared" si="57"/>
        <v>0.23572102902997405</v>
      </c>
      <c r="R231" s="3">
        <f t="shared" si="58"/>
        <v>-2393.1507774882402</v>
      </c>
      <c r="S231" s="26">
        <f t="shared" si="59"/>
        <v>0.13707957826991476</v>
      </c>
      <c r="T231" s="3">
        <f t="shared" si="60"/>
        <v>-0.11152235317035161</v>
      </c>
      <c r="U231" s="41">
        <f t="shared" si="62"/>
        <v>20</v>
      </c>
      <c r="V231" s="41">
        <f t="shared" si="63"/>
        <v>30</v>
      </c>
      <c r="W231" s="3">
        <f t="shared" si="64"/>
        <v>0.66666666666666663</v>
      </c>
      <c r="X231" s="41">
        <f t="shared" si="65"/>
        <v>69.075144508670519</v>
      </c>
      <c r="Y231" s="41">
        <f t="shared" si="66"/>
        <v>22.25433526011561</v>
      </c>
      <c r="Z231" s="41">
        <f t="shared" si="67"/>
        <v>8.6705202312138745</v>
      </c>
      <c r="AA231" s="20">
        <v>0.04</v>
      </c>
      <c r="AB231" s="50">
        <f t="shared" si="61"/>
        <v>-4.2740816747317556E-3</v>
      </c>
    </row>
    <row r="232" spans="1:28">
      <c r="A232" s="14">
        <v>78</v>
      </c>
      <c r="B232" s="14">
        <v>127.492980913811</v>
      </c>
      <c r="C232" s="14">
        <v>37.198761685358498</v>
      </c>
      <c r="D232" s="12">
        <v>44849</v>
      </c>
      <c r="E232" s="7">
        <v>44863</v>
      </c>
      <c r="F232" s="13">
        <v>2482</v>
      </c>
      <c r="G232" s="13">
        <v>3065</v>
      </c>
      <c r="H232" s="13">
        <v>3604</v>
      </c>
      <c r="I232" s="13">
        <v>4082</v>
      </c>
      <c r="J232" s="13">
        <v>4273</v>
      </c>
      <c r="K232" s="13">
        <v>4367</v>
      </c>
      <c r="L232" s="13">
        <v>4527</v>
      </c>
      <c r="M232" s="13">
        <v>5820</v>
      </c>
      <c r="N232" s="13">
        <v>4916</v>
      </c>
      <c r="O232" s="5">
        <f t="shared" si="68"/>
        <v>0.11351617267248801</v>
      </c>
      <c r="P232" s="23">
        <f t="shared" si="69"/>
        <v>0.14696038459197955</v>
      </c>
      <c r="Q232" s="3">
        <f t="shared" si="57"/>
        <v>0.30615629560833224</v>
      </c>
      <c r="R232" s="3">
        <f t="shared" si="58"/>
        <v>-2469.2145034054156</v>
      </c>
      <c r="S232" s="26">
        <f t="shared" si="59"/>
        <v>0.16209256233960381</v>
      </c>
      <c r="T232" s="3">
        <f t="shared" si="60"/>
        <v>-0.12496375761090171</v>
      </c>
      <c r="U232" s="41">
        <f t="shared" si="62"/>
        <v>20</v>
      </c>
      <c r="V232" s="41">
        <f t="shared" si="63"/>
        <v>30</v>
      </c>
      <c r="W232" s="3">
        <f t="shared" si="64"/>
        <v>0.66666666666666663</v>
      </c>
      <c r="X232" s="41">
        <f t="shared" si="65"/>
        <v>69.075144508670519</v>
      </c>
      <c r="Y232" s="41">
        <f t="shared" si="66"/>
        <v>22.25433526011561</v>
      </c>
      <c r="Z232" s="41">
        <f t="shared" si="67"/>
        <v>8.6705202312138745</v>
      </c>
      <c r="AA232" s="20">
        <v>0.04</v>
      </c>
      <c r="AB232" s="50">
        <f t="shared" si="61"/>
        <v>-4.2740816747317556E-3</v>
      </c>
    </row>
    <row r="233" spans="1:28">
      <c r="A233" s="14">
        <v>79</v>
      </c>
      <c r="B233" s="14">
        <v>127.493402284528</v>
      </c>
      <c r="C233" s="14">
        <v>37.198989943924502</v>
      </c>
      <c r="D233" s="12">
        <v>44849</v>
      </c>
      <c r="E233" s="7">
        <v>44828</v>
      </c>
      <c r="F233" s="13">
        <v>2535</v>
      </c>
      <c r="G233" s="13">
        <v>3259</v>
      </c>
      <c r="H233" s="13">
        <v>4072</v>
      </c>
      <c r="I233" s="13">
        <v>4472</v>
      </c>
      <c r="J233" s="13">
        <v>4648</v>
      </c>
      <c r="K233" s="13">
        <v>4858</v>
      </c>
      <c r="L233" s="13">
        <v>4926</v>
      </c>
      <c r="M233" s="13">
        <v>6137</v>
      </c>
      <c r="N233" s="13">
        <v>4778</v>
      </c>
      <c r="O233" s="5">
        <f t="shared" si="68"/>
        <v>9.4909979995554561E-2</v>
      </c>
      <c r="P233" s="23">
        <f t="shared" si="69"/>
        <v>0.15551782682512733</v>
      </c>
      <c r="Q233" s="3">
        <f t="shared" si="57"/>
        <v>0.20634997342096362</v>
      </c>
      <c r="R233" s="3">
        <f t="shared" si="58"/>
        <v>-2577.6134754736154</v>
      </c>
      <c r="S233" s="26">
        <f t="shared" si="59"/>
        <v>0.13552500503421264</v>
      </c>
      <c r="T233" s="3">
        <f t="shared" si="60"/>
        <v>-0.10946397902919643</v>
      </c>
      <c r="U233" s="41">
        <f t="shared" si="62"/>
        <v>18</v>
      </c>
      <c r="V233" s="41">
        <f t="shared" si="63"/>
        <v>30</v>
      </c>
      <c r="W233" s="3">
        <f t="shared" si="64"/>
        <v>0.6</v>
      </c>
      <c r="X233" s="41">
        <f t="shared" si="65"/>
        <v>70.183486238532112</v>
      </c>
      <c r="Y233" s="41">
        <f t="shared" si="66"/>
        <v>26.605504587155966</v>
      </c>
      <c r="Z233" s="41">
        <f t="shared" si="67"/>
        <v>3.2110091743119273</v>
      </c>
      <c r="AA233" s="20">
        <v>0.32</v>
      </c>
      <c r="AB233" s="50">
        <f t="shared" si="61"/>
        <v>-5.8603915997654077E-2</v>
      </c>
    </row>
    <row r="234" spans="1:28">
      <c r="A234" s="14">
        <v>79</v>
      </c>
      <c r="B234" s="14">
        <v>127.493402284528</v>
      </c>
      <c r="C234" s="14">
        <v>37.198989943924502</v>
      </c>
      <c r="D234" s="12">
        <v>44849</v>
      </c>
      <c r="E234" s="7">
        <v>44853</v>
      </c>
      <c r="F234" s="13">
        <v>2655</v>
      </c>
      <c r="G234" s="13">
        <v>3305</v>
      </c>
      <c r="H234" s="13">
        <v>3858</v>
      </c>
      <c r="I234" s="13">
        <v>4314</v>
      </c>
      <c r="J234" s="13">
        <v>4458</v>
      </c>
      <c r="K234" s="13">
        <v>4533</v>
      </c>
      <c r="L234" s="13">
        <v>4689</v>
      </c>
      <c r="M234" s="13">
        <v>5766</v>
      </c>
      <c r="N234" s="13">
        <v>4846</v>
      </c>
      <c r="O234" s="5">
        <f t="shared" si="68"/>
        <v>9.7227097227097228E-2</v>
      </c>
      <c r="P234" s="23">
        <f t="shared" si="69"/>
        <v>0.13437057991513437</v>
      </c>
      <c r="Q234" s="3">
        <f t="shared" si="57"/>
        <v>0.26212857232982145</v>
      </c>
      <c r="R234" s="3">
        <f t="shared" si="58"/>
        <v>-2467.8019238646953</v>
      </c>
      <c r="S234" s="26">
        <f t="shared" si="59"/>
        <v>0.13883334261487781</v>
      </c>
      <c r="T234" s="3">
        <f t="shared" si="60"/>
        <v>-0.103012912482066</v>
      </c>
      <c r="U234" s="41">
        <f t="shared" si="62"/>
        <v>18</v>
      </c>
      <c r="V234" s="41">
        <f t="shared" si="63"/>
        <v>30</v>
      </c>
      <c r="W234" s="3">
        <f t="shared" si="64"/>
        <v>0.6</v>
      </c>
      <c r="X234" s="41">
        <f t="shared" si="65"/>
        <v>70.183486238532112</v>
      </c>
      <c r="Y234" s="41">
        <f t="shared" si="66"/>
        <v>26.605504587155966</v>
      </c>
      <c r="Z234" s="41">
        <f t="shared" si="67"/>
        <v>3.2110091743119273</v>
      </c>
      <c r="AA234" s="20">
        <v>0.32</v>
      </c>
      <c r="AB234" s="50">
        <f t="shared" si="61"/>
        <v>-5.8603915997654077E-2</v>
      </c>
    </row>
    <row r="235" spans="1:28">
      <c r="A235" s="14">
        <v>79</v>
      </c>
      <c r="B235" s="14">
        <v>127.493402284528</v>
      </c>
      <c r="C235" s="14">
        <v>37.198989943924502</v>
      </c>
      <c r="D235" s="12">
        <v>44849</v>
      </c>
      <c r="E235" s="7">
        <v>44863</v>
      </c>
      <c r="F235" s="13">
        <v>2638</v>
      </c>
      <c r="G235" s="13">
        <v>3198</v>
      </c>
      <c r="H235" s="13">
        <v>3677</v>
      </c>
      <c r="I235" s="13">
        <v>4162</v>
      </c>
      <c r="J235" s="13">
        <v>4272</v>
      </c>
      <c r="K235" s="13">
        <v>4479</v>
      </c>
      <c r="L235" s="13">
        <v>4585</v>
      </c>
      <c r="M235" s="13">
        <v>5858</v>
      </c>
      <c r="N235" s="13">
        <v>4936</v>
      </c>
      <c r="O235" s="5">
        <f t="shared" si="68"/>
        <v>0.10990075042362624</v>
      </c>
      <c r="P235" s="23">
        <f t="shared" si="69"/>
        <v>0.13796395751282969</v>
      </c>
      <c r="Q235" s="3">
        <f t="shared" si="57"/>
        <v>0.33075914323182287</v>
      </c>
      <c r="R235" s="3">
        <f t="shared" si="58"/>
        <v>-2482.7532767497069</v>
      </c>
      <c r="S235" s="26">
        <f t="shared" si="59"/>
        <v>0.15693014208414283</v>
      </c>
      <c r="T235" s="3">
        <f t="shared" si="60"/>
        <v>-0.12189983721152925</v>
      </c>
      <c r="U235" s="41">
        <f t="shared" si="62"/>
        <v>18</v>
      </c>
      <c r="V235" s="41">
        <f t="shared" si="63"/>
        <v>30</v>
      </c>
      <c r="W235" s="3">
        <f t="shared" si="64"/>
        <v>0.6</v>
      </c>
      <c r="X235" s="41">
        <f t="shared" si="65"/>
        <v>70.183486238532112</v>
      </c>
      <c r="Y235" s="41">
        <f t="shared" si="66"/>
        <v>26.605504587155966</v>
      </c>
      <c r="Z235" s="41">
        <f t="shared" si="67"/>
        <v>3.2110091743119273</v>
      </c>
      <c r="AA235" s="20">
        <v>0.32</v>
      </c>
      <c r="AB235" s="50">
        <f t="shared" si="61"/>
        <v>-5.8603915997654077E-2</v>
      </c>
    </row>
    <row r="236" spans="1:28">
      <c r="A236" s="14">
        <v>80</v>
      </c>
      <c r="B236" s="14">
        <v>127.493729827622</v>
      </c>
      <c r="C236" s="14">
        <v>37.199309771547199</v>
      </c>
      <c r="D236" s="12">
        <v>44849</v>
      </c>
      <c r="E236" s="7">
        <v>44828</v>
      </c>
      <c r="F236" s="13">
        <v>2495</v>
      </c>
      <c r="G236" s="13">
        <v>3144</v>
      </c>
      <c r="H236" s="13">
        <v>3907</v>
      </c>
      <c r="I236" s="13">
        <v>4280</v>
      </c>
      <c r="J236" s="13">
        <v>4564</v>
      </c>
      <c r="K236" s="13">
        <v>4780</v>
      </c>
      <c r="L236" s="13">
        <v>4769</v>
      </c>
      <c r="M236" s="13">
        <v>5966</v>
      </c>
      <c r="N236" s="13">
        <v>4596</v>
      </c>
      <c r="O236" s="5">
        <f t="shared" si="68"/>
        <v>9.935454126325495E-2</v>
      </c>
      <c r="P236" s="23">
        <f t="shared" si="69"/>
        <v>0.15224368325844664</v>
      </c>
      <c r="Q236" s="3">
        <f t="shared" si="57"/>
        <v>0.22685404494973418</v>
      </c>
      <c r="R236" s="3">
        <f t="shared" si="58"/>
        <v>-2522.8355515733701</v>
      </c>
      <c r="S236" s="26">
        <f t="shared" si="59"/>
        <v>0.1418712862021099</v>
      </c>
      <c r="T236" s="3">
        <f t="shared" si="60"/>
        <v>-0.11150442477876106</v>
      </c>
      <c r="U236" s="41">
        <f t="shared" si="62"/>
        <v>12</v>
      </c>
      <c r="V236" s="41">
        <f t="shared" si="63"/>
        <v>30</v>
      </c>
      <c r="W236" s="3">
        <f t="shared" si="64"/>
        <v>0.4</v>
      </c>
      <c r="X236" s="41">
        <f t="shared" si="65"/>
        <v>59.121621621621621</v>
      </c>
      <c r="Y236" s="41">
        <f t="shared" si="66"/>
        <v>40.878378378378379</v>
      </c>
      <c r="Z236" s="41">
        <f t="shared" si="67"/>
        <v>0</v>
      </c>
      <c r="AA236" s="20">
        <v>0.62</v>
      </c>
      <c r="AB236" s="50">
        <f t="shared" si="61"/>
        <v>0.16667242923851275</v>
      </c>
    </row>
    <row r="237" spans="1:28">
      <c r="A237" s="14">
        <v>80</v>
      </c>
      <c r="B237" s="14">
        <v>127.493729827622</v>
      </c>
      <c r="C237" s="14">
        <v>37.199309771547199</v>
      </c>
      <c r="D237" s="12">
        <v>44849</v>
      </c>
      <c r="E237" s="7">
        <v>44853</v>
      </c>
      <c r="F237" s="13">
        <v>2426</v>
      </c>
      <c r="G237" s="13">
        <v>2992</v>
      </c>
      <c r="H237" s="13">
        <v>3445</v>
      </c>
      <c r="I237" s="13">
        <v>3999</v>
      </c>
      <c r="J237" s="13">
        <v>4223</v>
      </c>
      <c r="K237" s="13">
        <v>4238</v>
      </c>
      <c r="L237" s="13">
        <v>4444</v>
      </c>
      <c r="M237" s="13">
        <v>5358</v>
      </c>
      <c r="N237" s="13">
        <v>4456</v>
      </c>
      <c r="O237" s="5">
        <f t="shared" si="68"/>
        <v>0.12663201926733425</v>
      </c>
      <c r="P237" s="23">
        <f t="shared" si="69"/>
        <v>0.1233331206533529</v>
      </c>
      <c r="Q237" s="3">
        <f t="shared" si="57"/>
        <v>0.36091040462427748</v>
      </c>
      <c r="R237" s="3">
        <f t="shared" si="58"/>
        <v>-2481.9949513375268</v>
      </c>
      <c r="S237" s="26">
        <f t="shared" si="59"/>
        <v>0.18082071349152309</v>
      </c>
      <c r="T237" s="3">
        <f t="shared" si="60"/>
        <v>-9.3246276270148948E-2</v>
      </c>
      <c r="U237" s="41">
        <f t="shared" si="62"/>
        <v>12</v>
      </c>
      <c r="V237" s="41">
        <f t="shared" si="63"/>
        <v>30</v>
      </c>
      <c r="W237" s="3">
        <f t="shared" si="64"/>
        <v>0.4</v>
      </c>
      <c r="X237" s="41">
        <f t="shared" si="65"/>
        <v>59.121621621621621</v>
      </c>
      <c r="Y237" s="41">
        <f t="shared" si="66"/>
        <v>40.878378378378379</v>
      </c>
      <c r="Z237" s="41">
        <f t="shared" si="67"/>
        <v>0</v>
      </c>
      <c r="AA237" s="20">
        <v>0.62</v>
      </c>
      <c r="AB237" s="50">
        <f t="shared" si="61"/>
        <v>0.16667242923851275</v>
      </c>
    </row>
    <row r="238" spans="1:28">
      <c r="A238" s="14">
        <v>80</v>
      </c>
      <c r="B238" s="14">
        <v>127.493729827622</v>
      </c>
      <c r="C238" s="14">
        <v>37.199309771547199</v>
      </c>
      <c r="D238" s="12">
        <v>44849</v>
      </c>
      <c r="E238" s="7">
        <v>44863</v>
      </c>
      <c r="F238" s="13">
        <v>2448</v>
      </c>
      <c r="G238" s="13">
        <v>2963</v>
      </c>
      <c r="H238" s="13">
        <v>3363</v>
      </c>
      <c r="I238" s="13">
        <v>3957</v>
      </c>
      <c r="J238" s="13">
        <v>4138</v>
      </c>
      <c r="K238" s="13">
        <v>4379</v>
      </c>
      <c r="L238" s="13">
        <v>4429</v>
      </c>
      <c r="M238" s="13">
        <v>5624</v>
      </c>
      <c r="N238" s="13">
        <v>4681</v>
      </c>
      <c r="O238" s="5">
        <f t="shared" si="68"/>
        <v>0.13680698151950718</v>
      </c>
      <c r="P238" s="23">
        <f t="shared" si="69"/>
        <v>0.13300554715078164</v>
      </c>
      <c r="Q238" s="3">
        <f t="shared" si="57"/>
        <v>0.42653649167733676</v>
      </c>
      <c r="R238" s="3">
        <f t="shared" si="58"/>
        <v>-2513.1603428807343</v>
      </c>
      <c r="S238" s="26">
        <f t="shared" si="59"/>
        <v>0.19534963941919004</v>
      </c>
      <c r="T238" s="3">
        <f t="shared" si="60"/>
        <v>-0.11886998905799263</v>
      </c>
      <c r="U238" s="41">
        <f t="shared" si="62"/>
        <v>12</v>
      </c>
      <c r="V238" s="41">
        <f t="shared" si="63"/>
        <v>30</v>
      </c>
      <c r="W238" s="3">
        <f t="shared" si="64"/>
        <v>0.4</v>
      </c>
      <c r="X238" s="41">
        <f t="shared" si="65"/>
        <v>59.121621621621621</v>
      </c>
      <c r="Y238" s="41">
        <f t="shared" si="66"/>
        <v>40.878378378378379</v>
      </c>
      <c r="Z238" s="41">
        <f t="shared" si="67"/>
        <v>0</v>
      </c>
      <c r="AA238" s="20">
        <v>0.62</v>
      </c>
      <c r="AB238" s="50">
        <f t="shared" si="61"/>
        <v>0.16667242923851275</v>
      </c>
    </row>
    <row r="239" spans="1:28">
      <c r="A239" s="14">
        <v>81</v>
      </c>
      <c r="B239" s="14">
        <v>127.494528456906</v>
      </c>
      <c r="C239" s="14">
        <v>37.1992247715472</v>
      </c>
      <c r="D239" s="12">
        <v>44849</v>
      </c>
      <c r="E239" s="7">
        <v>44828</v>
      </c>
      <c r="F239" s="13">
        <v>2565</v>
      </c>
      <c r="G239" s="13">
        <v>3276</v>
      </c>
      <c r="H239" s="13">
        <v>3964</v>
      </c>
      <c r="I239" s="13">
        <v>4242</v>
      </c>
      <c r="J239" s="13">
        <v>4750</v>
      </c>
      <c r="K239" s="13">
        <v>4838</v>
      </c>
      <c r="L239" s="13">
        <v>5012</v>
      </c>
      <c r="M239" s="13">
        <v>5846</v>
      </c>
      <c r="N239" s="13">
        <v>4723</v>
      </c>
      <c r="O239" s="5">
        <f t="shared" si="68"/>
        <v>0.11675579322638147</v>
      </c>
      <c r="P239" s="23">
        <f t="shared" si="69"/>
        <v>0.12842928624834646</v>
      </c>
      <c r="Q239" s="3">
        <f t="shared" si="57"/>
        <v>0.2740729117631675</v>
      </c>
      <c r="R239" s="3">
        <f t="shared" si="58"/>
        <v>-2750.8408971356221</v>
      </c>
      <c r="S239" s="26">
        <f t="shared" si="59"/>
        <v>0.16671932309823015</v>
      </c>
      <c r="T239" s="3">
        <f t="shared" si="60"/>
        <v>-7.6809725547983057E-2</v>
      </c>
      <c r="U239" s="41">
        <f t="shared" si="62"/>
        <v>11</v>
      </c>
      <c r="V239" s="41">
        <f t="shared" si="63"/>
        <v>30</v>
      </c>
      <c r="W239" s="3">
        <f t="shared" si="64"/>
        <v>0.36666666666666664</v>
      </c>
      <c r="X239" s="41">
        <f t="shared" si="65"/>
        <v>80.882352941176478</v>
      </c>
      <c r="Y239" s="41">
        <f t="shared" si="66"/>
        <v>12.867647058823529</v>
      </c>
      <c r="Z239" s="41">
        <f t="shared" si="67"/>
        <v>6.25</v>
      </c>
      <c r="AA239" s="20">
        <v>0.38</v>
      </c>
      <c r="AB239" s="50">
        <f t="shared" si="61"/>
        <v>-0.16465639082794031</v>
      </c>
    </row>
    <row r="240" spans="1:28">
      <c r="A240" s="14">
        <v>81</v>
      </c>
      <c r="B240" s="14">
        <v>127.494528456906</v>
      </c>
      <c r="C240" s="14">
        <v>37.1992247715472</v>
      </c>
      <c r="D240" s="12">
        <v>44849</v>
      </c>
      <c r="E240" s="7">
        <v>44853</v>
      </c>
      <c r="F240" s="13">
        <v>2704</v>
      </c>
      <c r="G240" s="13">
        <v>3464</v>
      </c>
      <c r="H240" s="13">
        <v>3987</v>
      </c>
      <c r="I240" s="13">
        <v>4375</v>
      </c>
      <c r="J240" s="13">
        <v>4671</v>
      </c>
      <c r="K240" s="13">
        <v>4984</v>
      </c>
      <c r="L240" s="13">
        <v>5108</v>
      </c>
      <c r="M240" s="13">
        <v>6193</v>
      </c>
      <c r="N240" s="13">
        <v>4950</v>
      </c>
      <c r="O240" s="5">
        <f t="shared" si="68"/>
        <v>0.12325453545904343</v>
      </c>
      <c r="P240" s="23">
        <f t="shared" si="69"/>
        <v>0.13161405068919521</v>
      </c>
      <c r="Q240" s="3">
        <f t="shared" si="57"/>
        <v>0.32024911438692727</v>
      </c>
      <c r="R240" s="3">
        <f t="shared" si="58"/>
        <v>-2836.5989111389686</v>
      </c>
      <c r="S240" s="26">
        <f t="shared" si="59"/>
        <v>0.17599919432048716</v>
      </c>
      <c r="T240" s="3">
        <f t="shared" si="60"/>
        <v>-9.6009202725422529E-2</v>
      </c>
      <c r="U240" s="41">
        <f t="shared" si="62"/>
        <v>11</v>
      </c>
      <c r="V240" s="41">
        <f t="shared" si="63"/>
        <v>30</v>
      </c>
      <c r="W240" s="3">
        <f t="shared" si="64"/>
        <v>0.36666666666666664</v>
      </c>
      <c r="X240" s="41">
        <f t="shared" si="65"/>
        <v>80.882352941176478</v>
      </c>
      <c r="Y240" s="41">
        <f t="shared" si="66"/>
        <v>12.867647058823529</v>
      </c>
      <c r="Z240" s="41">
        <f t="shared" si="67"/>
        <v>6.25</v>
      </c>
      <c r="AA240" s="20">
        <v>0.38</v>
      </c>
      <c r="AB240" s="50">
        <f t="shared" si="61"/>
        <v>-0.16465639082794031</v>
      </c>
    </row>
    <row r="241" spans="1:28">
      <c r="A241" s="14">
        <v>81</v>
      </c>
      <c r="B241" s="14">
        <v>127.494528456906</v>
      </c>
      <c r="C241" s="14">
        <v>37.1992247715472</v>
      </c>
      <c r="D241" s="12">
        <v>44849</v>
      </c>
      <c r="E241" s="7">
        <v>44863</v>
      </c>
      <c r="F241" s="13">
        <v>2749</v>
      </c>
      <c r="G241" s="13">
        <v>3379</v>
      </c>
      <c r="H241" s="13">
        <v>3899</v>
      </c>
      <c r="I241" s="13">
        <v>4474</v>
      </c>
      <c r="J241" s="13">
        <v>4716</v>
      </c>
      <c r="K241" s="13">
        <v>4870</v>
      </c>
      <c r="L241" s="13">
        <v>5096</v>
      </c>
      <c r="M241" s="13">
        <v>6343</v>
      </c>
      <c r="N241" s="13">
        <v>5248</v>
      </c>
      <c r="O241" s="5">
        <f t="shared" si="68"/>
        <v>0.13307392996108949</v>
      </c>
      <c r="P241" s="23">
        <f t="shared" si="69"/>
        <v>0.13252612373527947</v>
      </c>
      <c r="Q241" s="3">
        <f t="shared" si="57"/>
        <v>0.38007239474185556</v>
      </c>
      <c r="R241" s="3">
        <f t="shared" si="58"/>
        <v>-2875.5558134369462</v>
      </c>
      <c r="S241" s="26">
        <f t="shared" si="59"/>
        <v>0.19002053042945818</v>
      </c>
      <c r="T241" s="3">
        <f t="shared" si="60"/>
        <v>-0.10901302561412711</v>
      </c>
      <c r="U241" s="41">
        <f t="shared" si="62"/>
        <v>11</v>
      </c>
      <c r="V241" s="41">
        <f t="shared" si="63"/>
        <v>30</v>
      </c>
      <c r="W241" s="3">
        <f t="shared" si="64"/>
        <v>0.36666666666666664</v>
      </c>
      <c r="X241" s="41">
        <f t="shared" si="65"/>
        <v>80.882352941176478</v>
      </c>
      <c r="Y241" s="41">
        <f t="shared" si="66"/>
        <v>12.867647058823529</v>
      </c>
      <c r="Z241" s="41">
        <f t="shared" si="67"/>
        <v>6.25</v>
      </c>
      <c r="AA241" s="20">
        <v>0.38</v>
      </c>
      <c r="AB241" s="50">
        <f t="shared" si="61"/>
        <v>-0.16465639082794031</v>
      </c>
    </row>
    <row r="242" spans="1:28">
      <c r="A242" s="14">
        <v>82</v>
      </c>
      <c r="B242" s="14">
        <v>127.49520545690601</v>
      </c>
      <c r="C242" s="14">
        <v>37.198810114226397</v>
      </c>
      <c r="D242" s="12">
        <v>44849</v>
      </c>
      <c r="E242" s="7">
        <v>44828</v>
      </c>
      <c r="F242" s="13">
        <v>2618</v>
      </c>
      <c r="G242" s="13">
        <v>3295</v>
      </c>
      <c r="H242" s="13">
        <v>4021</v>
      </c>
      <c r="I242" s="13">
        <v>4417</v>
      </c>
      <c r="J242" s="13">
        <v>4643</v>
      </c>
      <c r="K242" s="13">
        <v>4798</v>
      </c>
      <c r="L242" s="13">
        <v>4902</v>
      </c>
      <c r="M242" s="13">
        <v>6300</v>
      </c>
      <c r="N242" s="13">
        <v>5043</v>
      </c>
      <c r="O242" s="5">
        <f t="shared" si="68"/>
        <v>9.8733609772498038E-2</v>
      </c>
      <c r="P242" s="23">
        <f t="shared" si="69"/>
        <v>0.15699792612521721</v>
      </c>
      <c r="Q242" s="3">
        <f t="shared" si="57"/>
        <v>0.23445816478603362</v>
      </c>
      <c r="R242" s="3">
        <f t="shared" si="58"/>
        <v>-2589.3559536134994</v>
      </c>
      <c r="S242" s="26">
        <f t="shared" si="59"/>
        <v>0.14098483228642625</v>
      </c>
      <c r="T242" s="3">
        <f t="shared" si="60"/>
        <v>-0.12479914301017675</v>
      </c>
      <c r="U242" s="41">
        <f t="shared" si="62"/>
        <v>16</v>
      </c>
      <c r="V242" s="41">
        <f t="shared" si="63"/>
        <v>30</v>
      </c>
      <c r="W242" s="3">
        <f t="shared" si="64"/>
        <v>0.53333333333333333</v>
      </c>
      <c r="X242" s="41">
        <f t="shared" si="65"/>
        <v>64.356435643564353</v>
      </c>
      <c r="Y242" s="41">
        <f t="shared" si="66"/>
        <v>31.188118811881189</v>
      </c>
      <c r="Z242" s="41">
        <f t="shared" si="67"/>
        <v>4.455445544554455</v>
      </c>
      <c r="AA242" s="20">
        <v>0.57999999999999996</v>
      </c>
      <c r="AB242" s="50">
        <f t="shared" si="61"/>
        <v>-5.931237943644424E-2</v>
      </c>
    </row>
    <row r="243" spans="1:28">
      <c r="A243" s="14">
        <v>82</v>
      </c>
      <c r="B243" s="14">
        <v>127.49520545690601</v>
      </c>
      <c r="C243" s="14">
        <v>37.198810114226397</v>
      </c>
      <c r="D243" s="12">
        <v>44849</v>
      </c>
      <c r="E243" s="7">
        <v>44853</v>
      </c>
      <c r="F243" s="13">
        <v>2709</v>
      </c>
      <c r="G243" s="13">
        <v>3399</v>
      </c>
      <c r="H243" s="13">
        <v>3944</v>
      </c>
      <c r="I243" s="13">
        <v>4472</v>
      </c>
      <c r="J243" s="13">
        <v>4721</v>
      </c>
      <c r="K243" s="13">
        <v>4867</v>
      </c>
      <c r="L243" s="13">
        <v>5040</v>
      </c>
      <c r="M243" s="13">
        <v>6081</v>
      </c>
      <c r="N243" s="13">
        <v>5074</v>
      </c>
      <c r="O243" s="5">
        <f t="shared" si="68"/>
        <v>0.1219946571682992</v>
      </c>
      <c r="P243" s="23">
        <f t="shared" si="69"/>
        <v>0.12805221109485765</v>
      </c>
      <c r="Q243" s="3">
        <f t="shared" si="57"/>
        <v>0.32667660208643817</v>
      </c>
      <c r="R243" s="3">
        <f t="shared" si="58"/>
        <v>-2792.689309638718</v>
      </c>
      <c r="S243" s="26">
        <f t="shared" si="59"/>
        <v>0.17420007150149122</v>
      </c>
      <c r="T243" s="3">
        <f t="shared" si="60"/>
        <v>-9.3606690045859184E-2</v>
      </c>
      <c r="U243" s="41">
        <f t="shared" si="62"/>
        <v>16</v>
      </c>
      <c r="V243" s="41">
        <f t="shared" si="63"/>
        <v>30</v>
      </c>
      <c r="W243" s="3">
        <f t="shared" si="64"/>
        <v>0.53333333333333333</v>
      </c>
      <c r="X243" s="41">
        <f t="shared" si="65"/>
        <v>64.356435643564353</v>
      </c>
      <c r="Y243" s="41">
        <f t="shared" si="66"/>
        <v>31.188118811881189</v>
      </c>
      <c r="Z243" s="41">
        <f t="shared" si="67"/>
        <v>4.455445544554455</v>
      </c>
      <c r="AA243" s="20">
        <v>0.57999999999999996</v>
      </c>
      <c r="AB243" s="50">
        <f t="shared" si="61"/>
        <v>-5.931237943644424E-2</v>
      </c>
    </row>
    <row r="244" spans="1:28">
      <c r="A244" s="14">
        <v>82</v>
      </c>
      <c r="B244" s="14">
        <v>127.49520545690601</v>
      </c>
      <c r="C244" s="14">
        <v>37.198810114226397</v>
      </c>
      <c r="D244" s="12">
        <v>44849</v>
      </c>
      <c r="E244" s="7">
        <v>44858</v>
      </c>
      <c r="F244" s="13">
        <v>2734</v>
      </c>
      <c r="G244" s="13">
        <v>3379</v>
      </c>
      <c r="H244" s="13">
        <v>3854</v>
      </c>
      <c r="I244" s="13">
        <v>4334</v>
      </c>
      <c r="J244" s="13">
        <v>4544</v>
      </c>
      <c r="K244" s="13">
        <v>4598</v>
      </c>
      <c r="L244" s="13">
        <v>4628</v>
      </c>
      <c r="M244" s="13">
        <v>5680</v>
      </c>
      <c r="N244" s="13">
        <v>4361</v>
      </c>
      <c r="O244" s="5">
        <f t="shared" si="68"/>
        <v>9.1252063192643243E-2</v>
      </c>
      <c r="P244" s="23">
        <f t="shared" si="69"/>
        <v>0.12855113636363635</v>
      </c>
      <c r="Q244" s="3">
        <f t="shared" si="57"/>
        <v>0.26697019867549671</v>
      </c>
      <c r="R244" s="3">
        <f t="shared" si="58"/>
        <v>-2398.7101527467125</v>
      </c>
      <c r="S244" s="26">
        <f t="shared" si="59"/>
        <v>0.13030137125832367</v>
      </c>
      <c r="T244" s="3">
        <f t="shared" si="60"/>
        <v>-0.10205665502522313</v>
      </c>
      <c r="U244" s="41">
        <f t="shared" si="62"/>
        <v>16</v>
      </c>
      <c r="V244" s="41">
        <f t="shared" si="63"/>
        <v>30</v>
      </c>
      <c r="W244" s="3">
        <f t="shared" si="64"/>
        <v>0.53333333333333333</v>
      </c>
      <c r="X244" s="41">
        <f t="shared" si="65"/>
        <v>64.356435643564353</v>
      </c>
      <c r="Y244" s="41">
        <f t="shared" si="66"/>
        <v>31.188118811881189</v>
      </c>
      <c r="Z244" s="41">
        <f t="shared" si="67"/>
        <v>4.455445544554455</v>
      </c>
      <c r="AA244" s="20">
        <v>0.57999999999999996</v>
      </c>
      <c r="AB244" s="50">
        <f t="shared" si="61"/>
        <v>-5.931237943644424E-2</v>
      </c>
    </row>
    <row r="245" spans="1:28">
      <c r="A245" s="14">
        <v>82</v>
      </c>
      <c r="B245" s="14">
        <v>127.49520545690601</v>
      </c>
      <c r="C245" s="14">
        <v>37.198810114226397</v>
      </c>
      <c r="D245" s="12">
        <v>44849</v>
      </c>
      <c r="E245" s="7">
        <v>44863</v>
      </c>
      <c r="F245" s="13">
        <v>2733</v>
      </c>
      <c r="G245" s="13">
        <v>3382</v>
      </c>
      <c r="H245" s="13">
        <v>3844</v>
      </c>
      <c r="I245" s="13">
        <v>4453</v>
      </c>
      <c r="J245" s="13">
        <v>4679</v>
      </c>
      <c r="K245" s="13">
        <v>4823</v>
      </c>
      <c r="L245" s="13">
        <v>4993</v>
      </c>
      <c r="M245" s="13">
        <v>6202</v>
      </c>
      <c r="N245" s="13">
        <v>5242</v>
      </c>
      <c r="O245" s="5">
        <f t="shared" si="68"/>
        <v>0.13002150050922259</v>
      </c>
      <c r="P245" s="23">
        <f t="shared" si="69"/>
        <v>0.13054242628854379</v>
      </c>
      <c r="Q245" s="3">
        <f t="shared" si="57"/>
        <v>0.37993518947159577</v>
      </c>
      <c r="R245" s="3">
        <f t="shared" si="58"/>
        <v>-2804.0386341994699</v>
      </c>
      <c r="S245" s="26">
        <f t="shared" si="59"/>
        <v>0.1856617106244034</v>
      </c>
      <c r="T245" s="3">
        <f t="shared" si="60"/>
        <v>-0.10799464046449307</v>
      </c>
      <c r="U245" s="41">
        <f t="shared" si="62"/>
        <v>16</v>
      </c>
      <c r="V245" s="41">
        <f t="shared" si="63"/>
        <v>30</v>
      </c>
      <c r="W245" s="3">
        <f t="shared" si="64"/>
        <v>0.53333333333333333</v>
      </c>
      <c r="X245" s="41">
        <f t="shared" si="65"/>
        <v>64.356435643564353</v>
      </c>
      <c r="Y245" s="41">
        <f t="shared" si="66"/>
        <v>31.188118811881189</v>
      </c>
      <c r="Z245" s="41">
        <f t="shared" si="67"/>
        <v>4.455445544554455</v>
      </c>
      <c r="AA245" s="20">
        <v>0.57999999999999996</v>
      </c>
      <c r="AB245" s="50">
        <f t="shared" si="61"/>
        <v>-5.931237943644424E-2</v>
      </c>
    </row>
    <row r="246" spans="1:28">
      <c r="A246" s="14">
        <v>83</v>
      </c>
      <c r="B246" s="14">
        <v>127.495801543094</v>
      </c>
      <c r="C246" s="14">
        <v>37.198081885773597</v>
      </c>
      <c r="D246" s="12">
        <v>44849</v>
      </c>
      <c r="E246" s="7">
        <v>44828</v>
      </c>
      <c r="F246" s="13">
        <v>2786</v>
      </c>
      <c r="G246" s="13">
        <v>3622</v>
      </c>
      <c r="H246" s="13">
        <v>4448</v>
      </c>
      <c r="I246" s="13">
        <v>4884</v>
      </c>
      <c r="J246" s="13">
        <v>5074</v>
      </c>
      <c r="K246" s="13">
        <v>5191</v>
      </c>
      <c r="L246" s="13">
        <v>5263</v>
      </c>
      <c r="M246" s="13">
        <v>6747</v>
      </c>
      <c r="N246" s="13">
        <v>5192</v>
      </c>
      <c r="O246" s="5">
        <f t="shared" si="68"/>
        <v>8.3925445371228508E-2</v>
      </c>
      <c r="P246" s="23">
        <f t="shared" si="69"/>
        <v>0.16347952608605279</v>
      </c>
      <c r="Q246" s="3">
        <f t="shared" si="57"/>
        <v>0.18427240662024058</v>
      </c>
      <c r="R246" s="3">
        <f t="shared" si="58"/>
        <v>-2671.8948901616568</v>
      </c>
      <c r="S246" s="26">
        <f t="shared" si="59"/>
        <v>0.11984025418300996</v>
      </c>
      <c r="T246" s="3">
        <f t="shared" si="60"/>
        <v>-0.12356369691923397</v>
      </c>
      <c r="U246" s="41">
        <f t="shared" si="62"/>
        <v>16</v>
      </c>
      <c r="V246" s="41">
        <f t="shared" si="63"/>
        <v>30</v>
      </c>
      <c r="W246" s="3">
        <f t="shared" si="64"/>
        <v>0.53333333333333333</v>
      </c>
      <c r="X246" s="41">
        <f t="shared" si="65"/>
        <v>74.203821656050948</v>
      </c>
      <c r="Y246" s="41">
        <f t="shared" si="66"/>
        <v>25.796178343949045</v>
      </c>
      <c r="Z246" s="41">
        <f t="shared" si="67"/>
        <v>0</v>
      </c>
      <c r="AA246" s="20">
        <v>0.23</v>
      </c>
      <c r="AB246" s="50">
        <f t="shared" si="61"/>
        <v>2.3715004087991761E-2</v>
      </c>
    </row>
    <row r="247" spans="1:28">
      <c r="A247" s="14">
        <v>83</v>
      </c>
      <c r="B247" s="14">
        <v>127.495801543094</v>
      </c>
      <c r="C247" s="14">
        <v>37.198081885773597</v>
      </c>
      <c r="D247" s="12">
        <v>44849</v>
      </c>
      <c r="E247" s="7">
        <v>44853</v>
      </c>
      <c r="F247" s="13">
        <v>2806</v>
      </c>
      <c r="G247" s="13">
        <v>3598</v>
      </c>
      <c r="H247" s="13">
        <v>4124</v>
      </c>
      <c r="I247" s="13">
        <v>4617</v>
      </c>
      <c r="J247" s="13">
        <v>4859</v>
      </c>
      <c r="K247" s="13">
        <v>4949</v>
      </c>
      <c r="L247" s="13">
        <v>5085</v>
      </c>
      <c r="M247" s="13">
        <v>6122</v>
      </c>
      <c r="N247" s="13">
        <v>5003</v>
      </c>
      <c r="O247" s="5">
        <f t="shared" si="68"/>
        <v>0.10435443587794549</v>
      </c>
      <c r="P247" s="23">
        <f t="shared" si="69"/>
        <v>0.12984506809284888</v>
      </c>
      <c r="Q247" s="3">
        <f t="shared" si="57"/>
        <v>0.27347751849743884</v>
      </c>
      <c r="R247" s="3">
        <f t="shared" si="58"/>
        <v>-2721.0878296832439</v>
      </c>
      <c r="S247" s="26">
        <f t="shared" si="59"/>
        <v>0.14901120894804759</v>
      </c>
      <c r="T247" s="3">
        <f t="shared" si="60"/>
        <v>-9.2531453555813326E-2</v>
      </c>
      <c r="U247" s="41">
        <f t="shared" si="62"/>
        <v>16</v>
      </c>
      <c r="V247" s="41">
        <f t="shared" si="63"/>
        <v>30</v>
      </c>
      <c r="W247" s="3">
        <f t="shared" si="64"/>
        <v>0.53333333333333333</v>
      </c>
      <c r="X247" s="41">
        <f t="shared" si="65"/>
        <v>74.203821656050948</v>
      </c>
      <c r="Y247" s="41">
        <f t="shared" si="66"/>
        <v>25.796178343949045</v>
      </c>
      <c r="Z247" s="41">
        <f t="shared" si="67"/>
        <v>0</v>
      </c>
      <c r="AA247" s="20">
        <v>0.23</v>
      </c>
      <c r="AB247" s="50">
        <f t="shared" si="61"/>
        <v>2.3715004087991761E-2</v>
      </c>
    </row>
    <row r="248" spans="1:28">
      <c r="A248" s="14">
        <v>83</v>
      </c>
      <c r="B248" s="14">
        <v>127.495801543094</v>
      </c>
      <c r="C248" s="14">
        <v>37.198081885773597</v>
      </c>
      <c r="D248" s="12">
        <v>44849</v>
      </c>
      <c r="E248" s="7">
        <v>44858</v>
      </c>
      <c r="F248" s="13">
        <v>3031</v>
      </c>
      <c r="G248" s="13">
        <v>3932</v>
      </c>
      <c r="H248" s="13">
        <v>4562</v>
      </c>
      <c r="I248" s="13">
        <v>5206</v>
      </c>
      <c r="J248" s="13">
        <v>5463</v>
      </c>
      <c r="K248" s="13">
        <v>5633</v>
      </c>
      <c r="L248" s="13">
        <v>5736</v>
      </c>
      <c r="M248" s="13">
        <v>6972</v>
      </c>
      <c r="N248" s="13">
        <v>5444</v>
      </c>
      <c r="O248" s="5">
        <f t="shared" si="68"/>
        <v>0.11400271897455817</v>
      </c>
      <c r="P248" s="23">
        <f t="shared" si="69"/>
        <v>0.1362987044973154</v>
      </c>
      <c r="Q248" s="3">
        <f t="shared" si="57"/>
        <v>0.28285067219197224</v>
      </c>
      <c r="R248" s="3">
        <f t="shared" si="58"/>
        <v>-3131.6924402232335</v>
      </c>
      <c r="S248" s="26">
        <f t="shared" si="59"/>
        <v>0.16278911694095449</v>
      </c>
      <c r="T248" s="3">
        <f t="shared" si="60"/>
        <v>-9.7261567516525024E-2</v>
      </c>
      <c r="U248" s="41">
        <f t="shared" si="62"/>
        <v>16</v>
      </c>
      <c r="V248" s="41">
        <f t="shared" si="63"/>
        <v>30</v>
      </c>
      <c r="W248" s="3">
        <f t="shared" si="64"/>
        <v>0.53333333333333333</v>
      </c>
      <c r="X248" s="41">
        <f t="shared" si="65"/>
        <v>74.203821656050948</v>
      </c>
      <c r="Y248" s="41">
        <f t="shared" si="66"/>
        <v>25.796178343949045</v>
      </c>
      <c r="Z248" s="41">
        <f t="shared" si="67"/>
        <v>0</v>
      </c>
      <c r="AA248" s="20">
        <v>0.23</v>
      </c>
      <c r="AB248" s="50">
        <f t="shared" si="61"/>
        <v>2.3715004087991761E-2</v>
      </c>
    </row>
    <row r="249" spans="1:28">
      <c r="A249" s="14">
        <v>83</v>
      </c>
      <c r="B249" s="14">
        <v>127.495801543094</v>
      </c>
      <c r="C249" s="14">
        <v>37.198081885773597</v>
      </c>
      <c r="D249" s="12">
        <v>44849</v>
      </c>
      <c r="E249" s="7">
        <v>44863</v>
      </c>
      <c r="F249" s="13">
        <v>2809</v>
      </c>
      <c r="G249" s="13">
        <v>3521</v>
      </c>
      <c r="H249" s="13">
        <v>3988</v>
      </c>
      <c r="I249" s="13">
        <v>4537</v>
      </c>
      <c r="J249" s="13">
        <v>4739</v>
      </c>
      <c r="K249" s="13">
        <v>4902</v>
      </c>
      <c r="L249" s="13">
        <v>4996</v>
      </c>
      <c r="M249" s="13">
        <v>6245</v>
      </c>
      <c r="N249" s="13">
        <v>5135</v>
      </c>
      <c r="O249" s="5">
        <f t="shared" si="68"/>
        <v>0.11219946571682991</v>
      </c>
      <c r="P249" s="23">
        <f t="shared" si="69"/>
        <v>0.13460472336179177</v>
      </c>
      <c r="Q249" s="3">
        <f t="shared" si="57"/>
        <v>0.32071269487750553</v>
      </c>
      <c r="R249" s="3">
        <f t="shared" si="58"/>
        <v>-2717.9600304050223</v>
      </c>
      <c r="S249" s="26">
        <f t="shared" si="59"/>
        <v>0.16021320444662698</v>
      </c>
      <c r="T249" s="3">
        <f t="shared" si="60"/>
        <v>-0.1111111111111111</v>
      </c>
      <c r="U249" s="41">
        <f t="shared" ref="U249:U280" si="70">INDEX($AG$3:$AG$86,MATCH($A249,$AD$3:$AD$86,0))</f>
        <v>16</v>
      </c>
      <c r="V249" s="41">
        <f t="shared" ref="V249:V280" si="71">INDEX($AE$3:$AE$86,MATCH($A249,$AD$3:$AD$86,0))</f>
        <v>30</v>
      </c>
      <c r="W249" s="3">
        <f t="shared" si="64"/>
        <v>0.53333333333333333</v>
      </c>
      <c r="X249" s="41">
        <f t="shared" si="65"/>
        <v>74.203821656050948</v>
      </c>
      <c r="Y249" s="41">
        <f t="shared" si="66"/>
        <v>25.796178343949045</v>
      </c>
      <c r="Z249" s="41">
        <f t="shared" si="67"/>
        <v>0</v>
      </c>
      <c r="AA249" s="20">
        <v>0.23</v>
      </c>
      <c r="AB249" s="50">
        <f t="shared" si="61"/>
        <v>2.3715004087991761E-2</v>
      </c>
    </row>
    <row r="250" spans="1:28">
      <c r="A250" s="14">
        <v>84</v>
      </c>
      <c r="B250" s="14">
        <v>127.495504771547</v>
      </c>
      <c r="C250" s="14">
        <v>37.197545428867897</v>
      </c>
      <c r="D250" s="12">
        <v>44849</v>
      </c>
      <c r="E250" s="7">
        <v>44828</v>
      </c>
      <c r="F250" s="13">
        <v>2577</v>
      </c>
      <c r="G250" s="13">
        <v>3355</v>
      </c>
      <c r="H250" s="13">
        <v>4230</v>
      </c>
      <c r="I250" s="13">
        <v>4619</v>
      </c>
      <c r="J250" s="13">
        <v>4872</v>
      </c>
      <c r="K250" s="13">
        <v>4999</v>
      </c>
      <c r="L250" s="13">
        <v>5060</v>
      </c>
      <c r="M250" s="13">
        <v>6378</v>
      </c>
      <c r="N250" s="13">
        <v>4821</v>
      </c>
      <c r="O250" s="5">
        <f t="shared" si="68"/>
        <v>8.9343379978471471E-2</v>
      </c>
      <c r="P250" s="23">
        <f t="shared" si="69"/>
        <v>0.16283913400931763</v>
      </c>
      <c r="Q250" s="3">
        <f t="shared" si="57"/>
        <v>0.18670985738066317</v>
      </c>
      <c r="R250" s="3">
        <f t="shared" si="58"/>
        <v>-2609.0882249435913</v>
      </c>
      <c r="S250" s="26">
        <f t="shared" si="59"/>
        <v>0.12757646902812228</v>
      </c>
      <c r="T250" s="3">
        <f t="shared" si="60"/>
        <v>-0.11522993530337472</v>
      </c>
      <c r="U250" s="41">
        <f t="shared" si="70"/>
        <v>17</v>
      </c>
      <c r="V250" s="41">
        <f t="shared" si="71"/>
        <v>30</v>
      </c>
      <c r="W250" s="3">
        <f t="shared" si="64"/>
        <v>0.56666666666666665</v>
      </c>
      <c r="X250" s="41">
        <f t="shared" si="65"/>
        <v>79.264214046822744</v>
      </c>
      <c r="Y250" s="41">
        <f t="shared" si="66"/>
        <v>20.735785953177256</v>
      </c>
      <c r="Z250" s="41">
        <f t="shared" si="67"/>
        <v>0</v>
      </c>
      <c r="AA250" s="20">
        <v>0.18</v>
      </c>
      <c r="AB250" s="50">
        <f t="shared" si="61"/>
        <v>8.5647074342821927E-2</v>
      </c>
    </row>
    <row r="251" spans="1:28">
      <c r="A251" s="14">
        <v>84</v>
      </c>
      <c r="B251" s="14">
        <v>127.495504771547</v>
      </c>
      <c r="C251" s="14">
        <v>37.197545428867897</v>
      </c>
      <c r="D251" s="12">
        <v>44849</v>
      </c>
      <c r="E251" s="7">
        <v>44853</v>
      </c>
      <c r="F251" s="13">
        <v>2812</v>
      </c>
      <c r="G251" s="13">
        <v>3531</v>
      </c>
      <c r="H251" s="13">
        <v>4203</v>
      </c>
      <c r="I251" s="13">
        <v>4719</v>
      </c>
      <c r="J251" s="13">
        <v>4869</v>
      </c>
      <c r="K251" s="13">
        <v>5024</v>
      </c>
      <c r="L251" s="13">
        <v>5161</v>
      </c>
      <c r="M251" s="13">
        <v>6378</v>
      </c>
      <c r="N251" s="13">
        <v>5272</v>
      </c>
      <c r="O251" s="5">
        <f t="shared" si="68"/>
        <v>0.10230670653566852</v>
      </c>
      <c r="P251" s="23">
        <f t="shared" si="69"/>
        <v>0.14056268190147678</v>
      </c>
      <c r="Q251" s="3">
        <f t="shared" si="57"/>
        <v>0.25780409041980623</v>
      </c>
      <c r="R251" s="3">
        <f t="shared" si="58"/>
        <v>-2749.0658237867706</v>
      </c>
      <c r="S251" s="26">
        <f t="shared" si="59"/>
        <v>0.1460872997261552</v>
      </c>
      <c r="T251" s="3">
        <f t="shared" si="60"/>
        <v>-0.1054684114741312</v>
      </c>
      <c r="U251" s="41">
        <f t="shared" si="70"/>
        <v>17</v>
      </c>
      <c r="V251" s="41">
        <f t="shared" si="71"/>
        <v>30</v>
      </c>
      <c r="W251" s="3">
        <f t="shared" si="64"/>
        <v>0.56666666666666665</v>
      </c>
      <c r="X251" s="41">
        <f t="shared" si="65"/>
        <v>79.264214046822744</v>
      </c>
      <c r="Y251" s="41">
        <f t="shared" si="66"/>
        <v>20.735785953177256</v>
      </c>
      <c r="Z251" s="41">
        <f t="shared" si="67"/>
        <v>0</v>
      </c>
      <c r="AA251" s="20">
        <v>0.18</v>
      </c>
      <c r="AB251" s="50">
        <f t="shared" si="61"/>
        <v>8.5647074342821927E-2</v>
      </c>
    </row>
    <row r="252" spans="1:28">
      <c r="A252" s="14">
        <v>84</v>
      </c>
      <c r="B252" s="14">
        <v>127.495504771547</v>
      </c>
      <c r="C252" s="14">
        <v>37.197545428867897</v>
      </c>
      <c r="D252" s="12">
        <v>44849</v>
      </c>
      <c r="E252" s="7">
        <v>44858</v>
      </c>
      <c r="F252" s="13">
        <v>2786</v>
      </c>
      <c r="G252" s="13">
        <v>3660</v>
      </c>
      <c r="H252" s="13">
        <v>4452</v>
      </c>
      <c r="I252" s="13">
        <v>5109</v>
      </c>
      <c r="J252" s="13">
        <v>5359</v>
      </c>
      <c r="K252" s="13">
        <v>5440</v>
      </c>
      <c r="L252" s="13">
        <v>5583</v>
      </c>
      <c r="M252" s="13">
        <v>6953</v>
      </c>
      <c r="N252" s="13">
        <v>5479</v>
      </c>
      <c r="O252" s="5">
        <f t="shared" si="68"/>
        <v>0.11270553064275038</v>
      </c>
      <c r="P252" s="23">
        <f t="shared" si="69"/>
        <v>0.15353494487711136</v>
      </c>
      <c r="Q252" s="3">
        <f t="shared" si="57"/>
        <v>0.24800456100342078</v>
      </c>
      <c r="R252" s="3">
        <f t="shared" si="58"/>
        <v>-3040.3898616679821</v>
      </c>
      <c r="S252" s="26">
        <f t="shared" si="59"/>
        <v>0.16093663369414837</v>
      </c>
      <c r="T252" s="3">
        <f t="shared" si="60"/>
        <v>-0.10928525845564774</v>
      </c>
      <c r="U252" s="41">
        <f t="shared" si="70"/>
        <v>17</v>
      </c>
      <c r="V252" s="41">
        <f t="shared" si="71"/>
        <v>30</v>
      </c>
      <c r="W252" s="3">
        <f t="shared" si="64"/>
        <v>0.56666666666666665</v>
      </c>
      <c r="X252" s="41">
        <f t="shared" si="65"/>
        <v>79.264214046822744</v>
      </c>
      <c r="Y252" s="41">
        <f t="shared" si="66"/>
        <v>20.735785953177256</v>
      </c>
      <c r="Z252" s="41">
        <f t="shared" si="67"/>
        <v>0</v>
      </c>
      <c r="AA252" s="20">
        <v>0.18</v>
      </c>
      <c r="AB252" s="50">
        <f t="shared" si="61"/>
        <v>8.5647074342821927E-2</v>
      </c>
    </row>
    <row r="253" spans="1:28">
      <c r="A253" s="14">
        <v>84</v>
      </c>
      <c r="B253" s="14">
        <v>127.495504771547</v>
      </c>
      <c r="C253" s="14">
        <v>37.197545428867897</v>
      </c>
      <c r="D253" s="12">
        <v>44849</v>
      </c>
      <c r="E253" s="7">
        <v>44863</v>
      </c>
      <c r="F253" s="13">
        <v>2805</v>
      </c>
      <c r="G253" s="13">
        <v>3490</v>
      </c>
      <c r="H253" s="13">
        <v>4064</v>
      </c>
      <c r="I253" s="13">
        <v>4606</v>
      </c>
      <c r="J253" s="13">
        <v>4740</v>
      </c>
      <c r="K253" s="13">
        <v>4915</v>
      </c>
      <c r="L253" s="13">
        <v>5028</v>
      </c>
      <c r="M253" s="13">
        <v>6489</v>
      </c>
      <c r="N253" s="13">
        <v>5420</v>
      </c>
      <c r="O253" s="5">
        <f t="shared" si="68"/>
        <v>0.10602727672679278</v>
      </c>
      <c r="P253" s="23">
        <f t="shared" si="69"/>
        <v>0.14793864897204395</v>
      </c>
      <c r="Q253" s="3">
        <f t="shared" si="57"/>
        <v>0.28774401528266969</v>
      </c>
      <c r="R253" s="3">
        <f t="shared" si="58"/>
        <v>-2700.4721851818977</v>
      </c>
      <c r="S253" s="26">
        <f t="shared" si="59"/>
        <v>0.15139982411738645</v>
      </c>
      <c r="T253" s="3">
        <f t="shared" si="60"/>
        <v>-0.12685595207085179</v>
      </c>
      <c r="U253" s="41">
        <f t="shared" si="70"/>
        <v>17</v>
      </c>
      <c r="V253" s="41">
        <f t="shared" si="71"/>
        <v>30</v>
      </c>
      <c r="W253" s="3">
        <f t="shared" si="64"/>
        <v>0.56666666666666665</v>
      </c>
      <c r="X253" s="41">
        <f t="shared" si="65"/>
        <v>79.264214046822744</v>
      </c>
      <c r="Y253" s="41">
        <f t="shared" si="66"/>
        <v>20.735785953177256</v>
      </c>
      <c r="Z253" s="41">
        <f t="shared" si="67"/>
        <v>0</v>
      </c>
      <c r="AA253" s="20">
        <v>0.18</v>
      </c>
      <c r="AB253" s="50">
        <f t="shared" si="61"/>
        <v>8.5647074342821927E-2</v>
      </c>
    </row>
    <row r="254" spans="1:28">
      <c r="A254" s="14">
        <v>85</v>
      </c>
      <c r="B254" s="14">
        <v>127.494616629283</v>
      </c>
      <c r="C254" s="14">
        <v>37.1973231142264</v>
      </c>
      <c r="D254" s="12">
        <v>44849</v>
      </c>
      <c r="E254" s="7">
        <v>44828</v>
      </c>
      <c r="F254" s="13">
        <v>2430</v>
      </c>
      <c r="G254" s="13">
        <v>3040</v>
      </c>
      <c r="H254" s="13">
        <v>3713</v>
      </c>
      <c r="I254" s="13">
        <v>4233</v>
      </c>
      <c r="J254" s="13">
        <v>4414</v>
      </c>
      <c r="K254" s="13">
        <v>4566</v>
      </c>
      <c r="L254" s="13">
        <v>4820</v>
      </c>
      <c r="M254" s="13">
        <v>5961</v>
      </c>
      <c r="N254" s="13">
        <v>4863</v>
      </c>
      <c r="O254" s="5">
        <f t="shared" si="68"/>
        <v>0.12973163014180242</v>
      </c>
      <c r="P254" s="23">
        <f t="shared" si="69"/>
        <v>0.14322855116993619</v>
      </c>
      <c r="Q254" s="3">
        <f t="shared" si="57"/>
        <v>0.31186612576064909</v>
      </c>
      <c r="R254" s="3">
        <f t="shared" si="58"/>
        <v>-2705.6246203743603</v>
      </c>
      <c r="S254" s="26">
        <f t="shared" si="59"/>
        <v>0.1852474761608113</v>
      </c>
      <c r="T254" s="3">
        <f t="shared" si="60"/>
        <v>-0.10583433818755217</v>
      </c>
      <c r="U254" s="41">
        <f t="shared" si="70"/>
        <v>18</v>
      </c>
      <c r="V254" s="41">
        <f t="shared" si="71"/>
        <v>30</v>
      </c>
      <c r="W254" s="3">
        <f t="shared" si="64"/>
        <v>0.6</v>
      </c>
      <c r="X254" s="41">
        <f t="shared" si="65"/>
        <v>85.211267605633793</v>
      </c>
      <c r="Y254" s="41">
        <f t="shared" si="66"/>
        <v>11.267605633802818</v>
      </c>
      <c r="Z254" s="41">
        <f t="shared" si="67"/>
        <v>3.5211267605633805</v>
      </c>
      <c r="AA254" s="20">
        <v>0.68</v>
      </c>
      <c r="AB254" s="50">
        <f t="shared" si="61"/>
        <v>5.9684076163540767E-2</v>
      </c>
    </row>
    <row r="255" spans="1:28">
      <c r="A255" s="14">
        <v>85</v>
      </c>
      <c r="B255" s="14">
        <v>127.494616629283</v>
      </c>
      <c r="C255" s="14">
        <v>37.1973231142264</v>
      </c>
      <c r="D255" s="12">
        <v>44849</v>
      </c>
      <c r="E255" s="7">
        <v>44853</v>
      </c>
      <c r="F255" s="13">
        <v>2361</v>
      </c>
      <c r="G255" s="13">
        <v>2961</v>
      </c>
      <c r="H255" s="13">
        <v>3444</v>
      </c>
      <c r="I255" s="13">
        <v>3973</v>
      </c>
      <c r="J255" s="13">
        <v>4178</v>
      </c>
      <c r="K255" s="13">
        <v>4420</v>
      </c>
      <c r="L255" s="13">
        <v>4572</v>
      </c>
      <c r="M255" s="13">
        <v>5539</v>
      </c>
      <c r="N255" s="13">
        <v>4569</v>
      </c>
      <c r="O255" s="5">
        <f t="shared" si="68"/>
        <v>0.1407185628742515</v>
      </c>
      <c r="P255" s="23">
        <f t="shared" si="69"/>
        <v>0.12880120633324957</v>
      </c>
      <c r="Q255" s="3">
        <f t="shared" si="57"/>
        <v>0.37452686101334753</v>
      </c>
      <c r="R255" s="3">
        <f t="shared" si="58"/>
        <v>-2608.8600438629505</v>
      </c>
      <c r="S255" s="26">
        <f t="shared" si="59"/>
        <v>0.20093537919881524</v>
      </c>
      <c r="T255" s="3">
        <f t="shared" si="60"/>
        <v>-9.5638413608940764E-2</v>
      </c>
      <c r="U255" s="41">
        <f t="shared" si="70"/>
        <v>18</v>
      </c>
      <c r="V255" s="41">
        <f t="shared" si="71"/>
        <v>30</v>
      </c>
      <c r="W255" s="3">
        <f t="shared" si="64"/>
        <v>0.6</v>
      </c>
      <c r="X255" s="41">
        <f t="shared" si="65"/>
        <v>85.211267605633793</v>
      </c>
      <c r="Y255" s="41">
        <f t="shared" si="66"/>
        <v>11.267605633802818</v>
      </c>
      <c r="Z255" s="41">
        <f t="shared" si="67"/>
        <v>3.5211267605633805</v>
      </c>
      <c r="AA255" s="20">
        <v>0.68</v>
      </c>
      <c r="AB255" s="50">
        <f t="shared" si="61"/>
        <v>5.9684076163540767E-2</v>
      </c>
    </row>
    <row r="256" spans="1:28">
      <c r="A256" s="14">
        <v>85</v>
      </c>
      <c r="B256" s="14">
        <v>127.494616629283</v>
      </c>
      <c r="C256" s="14">
        <v>37.1973231142264</v>
      </c>
      <c r="D256" s="12">
        <v>44849</v>
      </c>
      <c r="E256" s="7">
        <v>44858</v>
      </c>
      <c r="F256" s="13">
        <v>2299</v>
      </c>
      <c r="G256" s="13">
        <v>3005</v>
      </c>
      <c r="H256" s="13">
        <v>3472</v>
      </c>
      <c r="I256" s="13">
        <v>4132</v>
      </c>
      <c r="J256" s="13">
        <v>4406</v>
      </c>
      <c r="K256" s="13">
        <v>4671</v>
      </c>
      <c r="L256" s="13">
        <v>4884</v>
      </c>
      <c r="M256" s="13">
        <v>5914</v>
      </c>
      <c r="N256" s="13">
        <v>4693</v>
      </c>
      <c r="O256" s="5">
        <f t="shared" si="68"/>
        <v>0.16898037338439445</v>
      </c>
      <c r="P256" s="23">
        <f t="shared" si="69"/>
        <v>0.13295914056370331</v>
      </c>
      <c r="Q256" s="3">
        <f t="shared" si="57"/>
        <v>0.41654374889374007</v>
      </c>
      <c r="R256" s="3">
        <f t="shared" si="58"/>
        <v>-2881.9624760924075</v>
      </c>
      <c r="S256" s="26">
        <f t="shared" si="59"/>
        <v>0.24129161407242422</v>
      </c>
      <c r="T256" s="3">
        <f t="shared" si="60"/>
        <v>-9.5388034821263193E-2</v>
      </c>
      <c r="U256" s="41">
        <f t="shared" si="70"/>
        <v>18</v>
      </c>
      <c r="V256" s="41">
        <f t="shared" si="71"/>
        <v>30</v>
      </c>
      <c r="W256" s="3">
        <f t="shared" si="64"/>
        <v>0.6</v>
      </c>
      <c r="X256" s="41">
        <f t="shared" si="65"/>
        <v>85.211267605633793</v>
      </c>
      <c r="Y256" s="41">
        <f t="shared" si="66"/>
        <v>11.267605633802818</v>
      </c>
      <c r="Z256" s="41">
        <f t="shared" si="67"/>
        <v>3.5211267605633805</v>
      </c>
      <c r="AA256" s="20">
        <v>0.68</v>
      </c>
      <c r="AB256" s="50">
        <f t="shared" si="61"/>
        <v>5.9684076163540767E-2</v>
      </c>
    </row>
    <row r="257" spans="1:28">
      <c r="A257" s="14">
        <v>85</v>
      </c>
      <c r="B257" s="14">
        <v>127.494616629283</v>
      </c>
      <c r="C257" s="14">
        <v>37.1973231142264</v>
      </c>
      <c r="D257" s="12">
        <v>44849</v>
      </c>
      <c r="E257" s="7">
        <v>44863</v>
      </c>
      <c r="F257" s="13">
        <v>2521</v>
      </c>
      <c r="G257" s="13">
        <v>3053</v>
      </c>
      <c r="H257" s="13">
        <v>3539</v>
      </c>
      <c r="I257" s="13">
        <v>4106</v>
      </c>
      <c r="J257" s="13">
        <v>4455</v>
      </c>
      <c r="K257" s="13">
        <v>4482</v>
      </c>
      <c r="L257" s="13">
        <v>4763</v>
      </c>
      <c r="M257" s="13">
        <v>5856</v>
      </c>
      <c r="N257" s="13">
        <v>4902</v>
      </c>
      <c r="O257" s="5">
        <f t="shared" ref="O257:O280" si="72">(L257-H257)/(L257+H257)</f>
        <v>0.14743435316791134</v>
      </c>
      <c r="P257" s="23">
        <f t="shared" ref="P257:P280" si="73">((M257+H257)-(L257+F257))/((M257+H257)+(L257+F257))</f>
        <v>0.12656634090772828</v>
      </c>
      <c r="Q257" s="3">
        <f t="shared" si="57"/>
        <v>0.43156335942458218</v>
      </c>
      <c r="R257" s="3">
        <f t="shared" si="58"/>
        <v>-2742.4577312196911</v>
      </c>
      <c r="S257" s="26">
        <f t="shared" si="59"/>
        <v>0.21052540293032351</v>
      </c>
      <c r="T257" s="3">
        <f t="shared" si="60"/>
        <v>-0.10292871268481024</v>
      </c>
      <c r="U257" s="41">
        <f t="shared" si="70"/>
        <v>18</v>
      </c>
      <c r="V257" s="41">
        <f t="shared" si="71"/>
        <v>30</v>
      </c>
      <c r="W257" s="3">
        <f t="shared" si="64"/>
        <v>0.6</v>
      </c>
      <c r="X257" s="41">
        <f t="shared" si="65"/>
        <v>85.211267605633793</v>
      </c>
      <c r="Y257" s="41">
        <f t="shared" si="66"/>
        <v>11.267605633802818</v>
      </c>
      <c r="Z257" s="41">
        <f t="shared" si="67"/>
        <v>3.5211267605633805</v>
      </c>
      <c r="AA257" s="20">
        <v>0.68</v>
      </c>
      <c r="AB257" s="50">
        <f t="shared" si="61"/>
        <v>5.9684076163540767E-2</v>
      </c>
    </row>
    <row r="258" spans="1:28">
      <c r="A258" s="14">
        <v>86</v>
      </c>
      <c r="B258" s="14">
        <v>127.494184685359</v>
      </c>
      <c r="C258" s="14">
        <v>37.197656342679302</v>
      </c>
      <c r="D258" s="12">
        <v>44849</v>
      </c>
      <c r="E258" s="7">
        <v>44828</v>
      </c>
      <c r="F258" s="13">
        <v>2595</v>
      </c>
      <c r="G258" s="13">
        <v>3280</v>
      </c>
      <c r="H258" s="13">
        <v>4009</v>
      </c>
      <c r="I258" s="13">
        <v>4416</v>
      </c>
      <c r="J258" s="13">
        <v>4601</v>
      </c>
      <c r="K258" s="13">
        <v>4695</v>
      </c>
      <c r="L258" s="13">
        <v>4896</v>
      </c>
      <c r="M258" s="13">
        <v>6167</v>
      </c>
      <c r="N258" s="13">
        <v>4632</v>
      </c>
      <c r="O258" s="5">
        <f t="shared" si="72"/>
        <v>9.9606962380685005E-2</v>
      </c>
      <c r="P258" s="23">
        <f t="shared" si="73"/>
        <v>0.15197826456104602</v>
      </c>
      <c r="Q258" s="3">
        <f t="shared" ref="Q258:Q280" si="74">2.5*((L258 - H258) / (L258 + 6*H258 -7.5*F258 +1))</f>
        <v>0.23370395742214262</v>
      </c>
      <c r="R258" s="3">
        <f t="shared" ref="R258:R280" si="75">(L258*(1-H258)*(L258-H258))^(1/3)</f>
        <v>-2591.5777775909319</v>
      </c>
      <c r="S258" s="26">
        <f t="shared" ref="S258:S280" si="76">(L258 - H258) / (L258 + H258 + 0.428) * (1.428)</f>
        <v>0.14223190620372203</v>
      </c>
      <c r="T258" s="3">
        <f t="shared" ref="T258:T280" si="77">(L258-M258)/(L258+M258)</f>
        <v>-0.11488746271354967</v>
      </c>
      <c r="U258" s="41">
        <f t="shared" si="70"/>
        <v>16</v>
      </c>
      <c r="V258" s="41">
        <f t="shared" si="71"/>
        <v>30</v>
      </c>
      <c r="W258" s="3">
        <f t="shared" si="64"/>
        <v>0.53333333333333333</v>
      </c>
      <c r="X258" s="41">
        <f t="shared" si="65"/>
        <v>70.754716981132077</v>
      </c>
      <c r="Y258" s="41">
        <f t="shared" si="66"/>
        <v>24.056603773584907</v>
      </c>
      <c r="Z258" s="41">
        <f t="shared" si="67"/>
        <v>5.1886792452830202</v>
      </c>
      <c r="AA258" s="20">
        <v>0.21</v>
      </c>
      <c r="AB258" s="50">
        <f t="shared" si="61"/>
        <v>3.4924823904195046E-2</v>
      </c>
    </row>
    <row r="259" spans="1:28">
      <c r="A259" s="14">
        <v>86</v>
      </c>
      <c r="B259" s="14">
        <v>127.494184685359</v>
      </c>
      <c r="C259" s="14">
        <v>37.197656342679302</v>
      </c>
      <c r="D259" s="12">
        <v>44849</v>
      </c>
      <c r="E259" s="7">
        <v>44853</v>
      </c>
      <c r="F259" s="13">
        <v>2776</v>
      </c>
      <c r="G259" s="13">
        <v>3518</v>
      </c>
      <c r="H259" s="13">
        <v>4029</v>
      </c>
      <c r="I259" s="13">
        <v>4542</v>
      </c>
      <c r="J259" s="13">
        <v>4765</v>
      </c>
      <c r="K259" s="13">
        <v>4891</v>
      </c>
      <c r="L259" s="13">
        <v>5017</v>
      </c>
      <c r="M259" s="13">
        <v>5996</v>
      </c>
      <c r="N259" s="13">
        <v>4866</v>
      </c>
      <c r="O259" s="5">
        <f t="shared" si="72"/>
        <v>0.10921954455007739</v>
      </c>
      <c r="P259" s="23">
        <f t="shared" si="73"/>
        <v>0.12526658435290156</v>
      </c>
      <c r="Q259" s="3">
        <f t="shared" si="74"/>
        <v>0.29503105590062112</v>
      </c>
      <c r="R259" s="3">
        <f t="shared" si="75"/>
        <v>-2712.8774096192587</v>
      </c>
      <c r="S259" s="26">
        <f t="shared" si="76"/>
        <v>0.15595813065665254</v>
      </c>
      <c r="T259" s="3">
        <f t="shared" si="77"/>
        <v>-8.8894942340869879E-2</v>
      </c>
      <c r="U259" s="41">
        <f t="shared" si="70"/>
        <v>16</v>
      </c>
      <c r="V259" s="41">
        <f t="shared" si="71"/>
        <v>30</v>
      </c>
      <c r="W259" s="3">
        <f t="shared" si="64"/>
        <v>0.53333333333333333</v>
      </c>
      <c r="X259" s="41">
        <f t="shared" si="65"/>
        <v>70.754716981132077</v>
      </c>
      <c r="Y259" s="41">
        <f t="shared" si="66"/>
        <v>24.056603773584907</v>
      </c>
      <c r="Z259" s="41">
        <f t="shared" si="67"/>
        <v>5.1886792452830202</v>
      </c>
      <c r="AA259" s="20">
        <v>0.21</v>
      </c>
      <c r="AB259" s="50">
        <f t="shared" ref="AB259:AB280" si="78">INDEX($AM$2:$AM$94,MATCH($A259,$AL$2:$AL$94,0))</f>
        <v>3.4924823904195046E-2</v>
      </c>
    </row>
    <row r="260" spans="1:28">
      <c r="A260" s="14">
        <v>86</v>
      </c>
      <c r="B260" s="14">
        <v>127.494184685359</v>
      </c>
      <c r="C260" s="14">
        <v>37.197656342679302</v>
      </c>
      <c r="D260" s="12">
        <v>44849</v>
      </c>
      <c r="E260" s="7">
        <v>44858</v>
      </c>
      <c r="F260" s="13">
        <v>2744</v>
      </c>
      <c r="G260" s="13">
        <v>3573</v>
      </c>
      <c r="H260" s="13">
        <v>4064</v>
      </c>
      <c r="I260" s="13">
        <v>4762</v>
      </c>
      <c r="J260" s="13">
        <v>4930</v>
      </c>
      <c r="K260" s="13">
        <v>4997</v>
      </c>
      <c r="L260" s="13">
        <v>5252</v>
      </c>
      <c r="M260" s="13">
        <v>6246</v>
      </c>
      <c r="N260" s="13">
        <v>5006</v>
      </c>
      <c r="O260" s="5">
        <f t="shared" si="72"/>
        <v>0.12752254186346071</v>
      </c>
      <c r="P260" s="23">
        <f t="shared" si="73"/>
        <v>0.12640664263083143</v>
      </c>
      <c r="Q260" s="3">
        <f t="shared" si="74"/>
        <v>0.32792315336204036</v>
      </c>
      <c r="R260" s="3">
        <f t="shared" si="75"/>
        <v>-2937.6225511159141</v>
      </c>
      <c r="S260" s="26">
        <f t="shared" si="76"/>
        <v>0.18209382394196572</v>
      </c>
      <c r="T260" s="3">
        <f t="shared" si="77"/>
        <v>-8.6449817359540784E-2</v>
      </c>
      <c r="U260" s="41">
        <f t="shared" si="70"/>
        <v>16</v>
      </c>
      <c r="V260" s="41">
        <f t="shared" si="71"/>
        <v>30</v>
      </c>
      <c r="W260" s="3">
        <f t="shared" si="64"/>
        <v>0.53333333333333333</v>
      </c>
      <c r="X260" s="41">
        <f t="shared" si="65"/>
        <v>70.754716981132077</v>
      </c>
      <c r="Y260" s="41">
        <f t="shared" si="66"/>
        <v>24.056603773584907</v>
      </c>
      <c r="Z260" s="41">
        <f t="shared" si="67"/>
        <v>5.1886792452830202</v>
      </c>
      <c r="AA260" s="20">
        <v>0.21</v>
      </c>
      <c r="AB260" s="50">
        <f t="shared" si="78"/>
        <v>3.4924823904195046E-2</v>
      </c>
    </row>
    <row r="261" spans="1:28">
      <c r="A261" s="14">
        <v>86</v>
      </c>
      <c r="B261" s="14">
        <v>127.494184685359</v>
      </c>
      <c r="C261" s="14">
        <v>37.197656342679302</v>
      </c>
      <c r="D261" s="12">
        <v>44849</v>
      </c>
      <c r="E261" s="7">
        <v>44863</v>
      </c>
      <c r="F261" s="13">
        <v>2852</v>
      </c>
      <c r="G261" s="13">
        <v>3525</v>
      </c>
      <c r="H261" s="13">
        <v>3997</v>
      </c>
      <c r="I261" s="13">
        <v>4660</v>
      </c>
      <c r="J261" s="13">
        <v>4866</v>
      </c>
      <c r="K261" s="13">
        <v>4961</v>
      </c>
      <c r="L261" s="13">
        <v>5141</v>
      </c>
      <c r="M261" s="13">
        <v>6409</v>
      </c>
      <c r="N261" s="13">
        <v>5277</v>
      </c>
      <c r="O261" s="5">
        <f t="shared" si="72"/>
        <v>0.12519150798861894</v>
      </c>
      <c r="P261" s="23">
        <f t="shared" si="73"/>
        <v>0.13114843197999893</v>
      </c>
      <c r="Q261" s="3">
        <f t="shared" si="74"/>
        <v>0.36979570726661498</v>
      </c>
      <c r="R261" s="3">
        <f t="shared" si="75"/>
        <v>-2864.3958507910284</v>
      </c>
      <c r="S261" s="26">
        <f t="shared" si="76"/>
        <v>0.17876510051838237</v>
      </c>
      <c r="T261" s="3">
        <f t="shared" si="77"/>
        <v>-0.10978354978354979</v>
      </c>
      <c r="U261" s="41">
        <f t="shared" si="70"/>
        <v>16</v>
      </c>
      <c r="V261" s="41">
        <f t="shared" si="71"/>
        <v>30</v>
      </c>
      <c r="W261" s="3">
        <f t="shared" si="64"/>
        <v>0.53333333333333333</v>
      </c>
      <c r="X261" s="41">
        <f t="shared" si="65"/>
        <v>70.754716981132077</v>
      </c>
      <c r="Y261" s="41">
        <f t="shared" si="66"/>
        <v>24.056603773584907</v>
      </c>
      <c r="Z261" s="41">
        <f t="shared" si="67"/>
        <v>5.1886792452830202</v>
      </c>
      <c r="AA261" s="20">
        <v>0.21</v>
      </c>
      <c r="AB261" s="50">
        <f t="shared" si="78"/>
        <v>3.4924823904195046E-2</v>
      </c>
    </row>
    <row r="262" spans="1:28">
      <c r="A262" s="14">
        <v>87</v>
      </c>
      <c r="B262" s="14">
        <v>127.49345099999999</v>
      </c>
      <c r="C262" s="14">
        <v>37.1975201142264</v>
      </c>
      <c r="D262" s="12">
        <v>44849</v>
      </c>
      <c r="E262" s="7">
        <v>44828</v>
      </c>
      <c r="F262" s="13">
        <v>2298</v>
      </c>
      <c r="G262" s="13">
        <v>2899</v>
      </c>
      <c r="H262" s="13">
        <v>3571</v>
      </c>
      <c r="I262" s="13">
        <v>3913</v>
      </c>
      <c r="J262" s="13">
        <v>4277</v>
      </c>
      <c r="K262" s="13">
        <v>4474</v>
      </c>
      <c r="L262" s="13">
        <v>4610</v>
      </c>
      <c r="M262" s="13">
        <v>5508</v>
      </c>
      <c r="N262" s="13">
        <v>4443</v>
      </c>
      <c r="O262" s="5">
        <f t="shared" si="72"/>
        <v>0.12700158904779366</v>
      </c>
      <c r="P262" s="23">
        <f t="shared" si="73"/>
        <v>0.13579783574154</v>
      </c>
      <c r="Q262" s="3">
        <f t="shared" si="74"/>
        <v>0.29510338559418314</v>
      </c>
      <c r="R262" s="3">
        <f t="shared" si="75"/>
        <v>-2576.2908813324525</v>
      </c>
      <c r="S262" s="26">
        <f t="shared" si="76"/>
        <v>0.18134878165523183</v>
      </c>
      <c r="T262" s="3">
        <f t="shared" si="77"/>
        <v>-8.8752717928444358E-2</v>
      </c>
      <c r="U262" s="41">
        <f t="shared" si="70"/>
        <v>17</v>
      </c>
      <c r="V262" s="41">
        <f t="shared" si="71"/>
        <v>30</v>
      </c>
      <c r="W262" s="3">
        <f t="shared" si="64"/>
        <v>0.56666666666666665</v>
      </c>
      <c r="X262" s="41">
        <f t="shared" si="65"/>
        <v>70.445344129554655</v>
      </c>
      <c r="Y262" s="41">
        <f t="shared" si="66"/>
        <v>23.076923076923073</v>
      </c>
      <c r="Z262" s="41">
        <f t="shared" si="67"/>
        <v>6.4777327935222671</v>
      </c>
      <c r="AA262" s="20">
        <v>0.87</v>
      </c>
      <c r="AB262" s="50">
        <f t="shared" si="78"/>
        <v>-0.11919692581988156</v>
      </c>
    </row>
    <row r="263" spans="1:28">
      <c r="A263" s="14">
        <v>87</v>
      </c>
      <c r="B263" s="14">
        <v>127.49345099999999</v>
      </c>
      <c r="C263" s="14">
        <v>37.1975201142264</v>
      </c>
      <c r="D263" s="12">
        <v>44849</v>
      </c>
      <c r="E263" s="7">
        <v>44853</v>
      </c>
      <c r="F263" s="13">
        <v>2355</v>
      </c>
      <c r="G263" s="13">
        <v>2954</v>
      </c>
      <c r="H263" s="13">
        <v>3417</v>
      </c>
      <c r="I263" s="13">
        <v>3901</v>
      </c>
      <c r="J263" s="13">
        <v>4272</v>
      </c>
      <c r="K263" s="13">
        <v>4455</v>
      </c>
      <c r="L263" s="13">
        <v>4711</v>
      </c>
      <c r="M263" s="13">
        <v>5383</v>
      </c>
      <c r="N263" s="13">
        <v>4273</v>
      </c>
      <c r="O263" s="5">
        <f t="shared" si="72"/>
        <v>0.15920275590551181</v>
      </c>
      <c r="P263" s="23">
        <f t="shared" si="73"/>
        <v>0.1092903063153914</v>
      </c>
      <c r="Q263" s="3">
        <f t="shared" si="74"/>
        <v>0.42839171025624045</v>
      </c>
      <c r="R263" s="3">
        <f t="shared" si="75"/>
        <v>-2751.1973692260276</v>
      </c>
      <c r="S263" s="26">
        <f t="shared" si="76"/>
        <v>0.22732956483098576</v>
      </c>
      <c r="T263" s="3">
        <f t="shared" si="77"/>
        <v>-6.6574202496532592E-2</v>
      </c>
      <c r="U263" s="41">
        <f t="shared" si="70"/>
        <v>17</v>
      </c>
      <c r="V263" s="41">
        <f t="shared" si="71"/>
        <v>30</v>
      </c>
      <c r="W263" s="3">
        <f t="shared" si="64"/>
        <v>0.56666666666666665</v>
      </c>
      <c r="X263" s="41">
        <f t="shared" si="65"/>
        <v>70.445344129554655</v>
      </c>
      <c r="Y263" s="41">
        <f t="shared" si="66"/>
        <v>23.076923076923073</v>
      </c>
      <c r="Z263" s="41">
        <f t="shared" si="67"/>
        <v>6.4777327935222671</v>
      </c>
      <c r="AA263" s="20">
        <v>0.87</v>
      </c>
      <c r="AB263" s="50">
        <f t="shared" si="78"/>
        <v>-0.11919692581988156</v>
      </c>
    </row>
    <row r="264" spans="1:28">
      <c r="A264" s="29">
        <v>87</v>
      </c>
      <c r="B264" s="29">
        <v>127.49345099999999</v>
      </c>
      <c r="C264" s="29">
        <v>37.1975201142264</v>
      </c>
      <c r="D264" s="12">
        <v>44849</v>
      </c>
      <c r="E264" s="7">
        <v>44863</v>
      </c>
      <c r="F264" s="13">
        <v>2402</v>
      </c>
      <c r="G264" s="13">
        <v>2972</v>
      </c>
      <c r="H264" s="13">
        <v>3409</v>
      </c>
      <c r="I264" s="13">
        <v>3933</v>
      </c>
      <c r="J264" s="13">
        <v>4237</v>
      </c>
      <c r="K264" s="13">
        <v>4477</v>
      </c>
      <c r="L264" s="13">
        <v>4625</v>
      </c>
      <c r="M264" s="13">
        <v>5688</v>
      </c>
      <c r="N264" s="13">
        <v>4737</v>
      </c>
      <c r="O264" s="5">
        <f t="shared" si="72"/>
        <v>0.15135673388100573</v>
      </c>
      <c r="P264" s="5">
        <f t="shared" si="73"/>
        <v>0.12838005457702803</v>
      </c>
      <c r="Q264" s="3">
        <f t="shared" si="74"/>
        <v>0.4302901627742392</v>
      </c>
      <c r="R264" s="3">
        <f t="shared" si="75"/>
        <v>-2676.1778142237372</v>
      </c>
      <c r="S264" s="26">
        <f t="shared" si="76"/>
        <v>0.21612590217996849</v>
      </c>
      <c r="T264" s="3">
        <f t="shared" si="77"/>
        <v>-0.10307379036167943</v>
      </c>
      <c r="U264" s="41">
        <f t="shared" si="70"/>
        <v>17</v>
      </c>
      <c r="V264" s="41">
        <f t="shared" si="71"/>
        <v>30</v>
      </c>
      <c r="W264" s="3">
        <f t="shared" si="64"/>
        <v>0.56666666666666665</v>
      </c>
      <c r="X264" s="41">
        <f t="shared" si="65"/>
        <v>70.445344129554655</v>
      </c>
      <c r="Y264" s="41">
        <f t="shared" si="66"/>
        <v>23.076923076923073</v>
      </c>
      <c r="Z264" s="41">
        <f t="shared" si="67"/>
        <v>6.4777327935222671</v>
      </c>
      <c r="AA264" s="20">
        <v>0.87</v>
      </c>
      <c r="AB264" s="50">
        <f t="shared" si="78"/>
        <v>-0.11919692581988156</v>
      </c>
    </row>
    <row r="265" spans="1:28">
      <c r="A265" s="29">
        <v>88</v>
      </c>
      <c r="B265" s="29">
        <v>127.369273708267</v>
      </c>
      <c r="C265" s="29">
        <v>37.223550583465403</v>
      </c>
      <c r="D265" s="12">
        <v>44850</v>
      </c>
      <c r="E265" s="7">
        <v>44828</v>
      </c>
      <c r="F265" s="13">
        <v>1861</v>
      </c>
      <c r="G265" s="13">
        <v>2309</v>
      </c>
      <c r="H265" s="13">
        <v>2833</v>
      </c>
      <c r="I265" s="13">
        <v>3156</v>
      </c>
      <c r="J265" s="13">
        <v>3307</v>
      </c>
      <c r="K265" s="13">
        <v>3465</v>
      </c>
      <c r="L265" s="13">
        <v>3622</v>
      </c>
      <c r="M265" s="13">
        <v>4432</v>
      </c>
      <c r="N265" s="13">
        <v>3843</v>
      </c>
      <c r="O265" s="5">
        <f t="shared" si="72"/>
        <v>0.1222308288148722</v>
      </c>
      <c r="P265" s="5">
        <f t="shared" si="73"/>
        <v>0.13978663319736429</v>
      </c>
      <c r="Q265" s="3">
        <f t="shared" si="74"/>
        <v>0.2960156074135214</v>
      </c>
      <c r="R265" s="3">
        <f t="shared" si="75"/>
        <v>-2007.7342732869952</v>
      </c>
      <c r="S265" s="26">
        <f t="shared" si="76"/>
        <v>0.17453405103426139</v>
      </c>
      <c r="T265" s="3">
        <f t="shared" si="77"/>
        <v>-0.10057114477278371</v>
      </c>
      <c r="U265" s="41">
        <f t="shared" si="70"/>
        <v>21</v>
      </c>
      <c r="V265" s="41">
        <f t="shared" si="71"/>
        <v>30</v>
      </c>
      <c r="W265" s="3">
        <f t="shared" si="64"/>
        <v>0.7</v>
      </c>
      <c r="X265" s="41">
        <f t="shared" si="65"/>
        <v>93.1899641577061</v>
      </c>
      <c r="Y265" s="41">
        <f t="shared" si="66"/>
        <v>0</v>
      </c>
      <c r="Z265" s="41">
        <f t="shared" si="67"/>
        <v>6.8100358422939076</v>
      </c>
      <c r="AA265" s="20">
        <v>2.61</v>
      </c>
      <c r="AB265" s="50">
        <f t="shared" si="78"/>
        <v>-5.7413458278325114E-2</v>
      </c>
    </row>
    <row r="266" spans="1:28">
      <c r="A266" s="29">
        <v>88</v>
      </c>
      <c r="B266" s="29">
        <v>127.369273708267</v>
      </c>
      <c r="C266" s="29">
        <v>37.223550583465403</v>
      </c>
      <c r="D266" s="12">
        <v>44850</v>
      </c>
      <c r="E266" s="7">
        <v>44853</v>
      </c>
      <c r="F266" s="13">
        <v>1830</v>
      </c>
      <c r="G266" s="13">
        <v>2263</v>
      </c>
      <c r="H266" s="13">
        <v>2724</v>
      </c>
      <c r="I266" s="13">
        <v>2970</v>
      </c>
      <c r="J266" s="13">
        <v>3084</v>
      </c>
      <c r="K266" s="13">
        <v>3254</v>
      </c>
      <c r="L266" s="13">
        <v>3317</v>
      </c>
      <c r="M266" s="13">
        <v>3972</v>
      </c>
      <c r="N266" s="13">
        <v>3564</v>
      </c>
      <c r="O266" s="5">
        <f t="shared" si="72"/>
        <v>9.8162555868233733E-2</v>
      </c>
      <c r="P266" s="5">
        <f t="shared" si="73"/>
        <v>0.13079456218863464</v>
      </c>
      <c r="Q266" s="3">
        <f t="shared" si="74"/>
        <v>0.24970523833585986</v>
      </c>
      <c r="R266" s="3">
        <f t="shared" si="75"/>
        <v>-1749.6422956512279</v>
      </c>
      <c r="S266" s="26">
        <f t="shared" si="76"/>
        <v>0.14016619911716235</v>
      </c>
      <c r="T266" s="3">
        <f t="shared" si="77"/>
        <v>-8.9861435039100018E-2</v>
      </c>
      <c r="U266" s="41">
        <f t="shared" si="70"/>
        <v>21</v>
      </c>
      <c r="V266" s="41">
        <f t="shared" si="71"/>
        <v>30</v>
      </c>
      <c r="W266" s="3">
        <f t="shared" si="64"/>
        <v>0.7</v>
      </c>
      <c r="X266" s="41">
        <f t="shared" si="65"/>
        <v>93.1899641577061</v>
      </c>
      <c r="Y266" s="41">
        <f t="shared" si="66"/>
        <v>0</v>
      </c>
      <c r="Z266" s="41">
        <f t="shared" si="67"/>
        <v>6.8100358422939076</v>
      </c>
      <c r="AA266" s="20">
        <v>2.61</v>
      </c>
      <c r="AB266" s="50">
        <f t="shared" si="78"/>
        <v>-5.7413458278325114E-2</v>
      </c>
    </row>
    <row r="267" spans="1:28">
      <c r="A267" s="29">
        <v>88</v>
      </c>
      <c r="B267" s="29">
        <v>127.369273708267</v>
      </c>
      <c r="C267" s="29">
        <v>37.223550583465403</v>
      </c>
      <c r="D267" s="12">
        <v>44850</v>
      </c>
      <c r="E267" s="7">
        <v>44863</v>
      </c>
      <c r="F267" s="13">
        <v>2054</v>
      </c>
      <c r="G267" s="13">
        <v>2484</v>
      </c>
      <c r="H267" s="13">
        <v>2878</v>
      </c>
      <c r="I267" s="13">
        <v>3196</v>
      </c>
      <c r="J267" s="13">
        <v>3347</v>
      </c>
      <c r="K267" s="13">
        <v>3505</v>
      </c>
      <c r="L267" s="13">
        <v>3578</v>
      </c>
      <c r="M267" s="13">
        <v>4304</v>
      </c>
      <c r="N267" s="13">
        <v>3870</v>
      </c>
      <c r="O267" s="5">
        <f t="shared" si="72"/>
        <v>0.10842627013630732</v>
      </c>
      <c r="P267" s="5">
        <f t="shared" si="73"/>
        <v>0.12096144841579523</v>
      </c>
      <c r="Q267" s="3">
        <f t="shared" si="74"/>
        <v>0.32157295112091144</v>
      </c>
      <c r="R267" s="3">
        <f t="shared" si="75"/>
        <v>-1931.4912544096699</v>
      </c>
      <c r="S267" s="26">
        <f t="shared" si="76"/>
        <v>0.15482244981280671</v>
      </c>
      <c r="T267" s="3">
        <f t="shared" si="77"/>
        <v>-9.2108601877696011E-2</v>
      </c>
      <c r="U267" s="41">
        <f t="shared" si="70"/>
        <v>21</v>
      </c>
      <c r="V267" s="41">
        <f t="shared" si="71"/>
        <v>30</v>
      </c>
      <c r="W267" s="3">
        <f t="shared" si="64"/>
        <v>0.7</v>
      </c>
      <c r="X267" s="41">
        <f t="shared" si="65"/>
        <v>93.1899641577061</v>
      </c>
      <c r="Y267" s="41">
        <f t="shared" si="66"/>
        <v>0</v>
      </c>
      <c r="Z267" s="41">
        <f t="shared" si="67"/>
        <v>6.8100358422939076</v>
      </c>
      <c r="AA267" s="20">
        <v>2.61</v>
      </c>
      <c r="AB267" s="50">
        <f t="shared" si="78"/>
        <v>-5.7413458278325114E-2</v>
      </c>
    </row>
    <row r="268" spans="1:28">
      <c r="A268" s="29">
        <v>89</v>
      </c>
      <c r="B268" s="29">
        <v>127.369189708267</v>
      </c>
      <c r="C268" s="29">
        <v>37.224005291732702</v>
      </c>
      <c r="D268" s="12">
        <v>44850</v>
      </c>
      <c r="E268" s="7">
        <v>44828</v>
      </c>
      <c r="F268" s="13">
        <v>1799</v>
      </c>
      <c r="G268" s="13">
        <v>2241</v>
      </c>
      <c r="H268" s="13">
        <v>2754</v>
      </c>
      <c r="I268" s="13">
        <v>3021</v>
      </c>
      <c r="J268" s="13">
        <v>3241</v>
      </c>
      <c r="K268" s="13">
        <v>3387</v>
      </c>
      <c r="L268" s="13">
        <v>3710</v>
      </c>
      <c r="M268" s="13">
        <v>4300</v>
      </c>
      <c r="N268" s="13">
        <v>3747</v>
      </c>
      <c r="O268" s="5">
        <f t="shared" si="72"/>
        <v>0.14789603960396039</v>
      </c>
      <c r="P268" s="5">
        <f t="shared" si="73"/>
        <v>0.12298017989333758</v>
      </c>
      <c r="Q268" s="3">
        <f t="shared" si="74"/>
        <v>0.35446792732665927</v>
      </c>
      <c r="R268" s="3">
        <f t="shared" si="75"/>
        <v>-2137.3681711613472</v>
      </c>
      <c r="S268" s="26">
        <f t="shared" si="76"/>
        <v>0.21118156161689788</v>
      </c>
      <c r="T268" s="3">
        <f t="shared" si="77"/>
        <v>-7.365792759051186E-2</v>
      </c>
      <c r="U268" s="41">
        <f t="shared" si="70"/>
        <v>18</v>
      </c>
      <c r="V268" s="41">
        <f t="shared" si="71"/>
        <v>30</v>
      </c>
      <c r="W268" s="3">
        <f t="shared" si="64"/>
        <v>0.6</v>
      </c>
      <c r="X268" s="41">
        <f t="shared" si="65"/>
        <v>100</v>
      </c>
      <c r="Y268" s="41">
        <f t="shared" si="66"/>
        <v>0</v>
      </c>
      <c r="Z268" s="41">
        <f t="shared" si="67"/>
        <v>0</v>
      </c>
      <c r="AA268" s="20">
        <v>2.37</v>
      </c>
      <c r="AB268" s="50">
        <f t="shared" si="78"/>
        <v>9.6265679231401668E-2</v>
      </c>
    </row>
    <row r="269" spans="1:28">
      <c r="A269" s="29">
        <v>89</v>
      </c>
      <c r="B269" s="29">
        <v>127.369189708267</v>
      </c>
      <c r="C269" s="29">
        <v>37.224005291732702</v>
      </c>
      <c r="D269" s="12">
        <v>44850</v>
      </c>
      <c r="E269" s="7">
        <v>44853</v>
      </c>
      <c r="F269" s="13">
        <v>1791</v>
      </c>
      <c r="G269" s="13">
        <v>2213</v>
      </c>
      <c r="H269" s="13">
        <v>2653</v>
      </c>
      <c r="I269" s="13">
        <v>2821</v>
      </c>
      <c r="J269" s="13">
        <v>2977</v>
      </c>
      <c r="K269" s="13">
        <v>3161</v>
      </c>
      <c r="L269" s="13">
        <v>3284</v>
      </c>
      <c r="M269" s="13">
        <v>3857</v>
      </c>
      <c r="N269" s="13">
        <v>3499</v>
      </c>
      <c r="O269" s="5">
        <f t="shared" si="72"/>
        <v>0.10628263432710124</v>
      </c>
      <c r="P269" s="5">
        <f t="shared" si="73"/>
        <v>0.12386706948640483</v>
      </c>
      <c r="Q269" s="3">
        <f t="shared" si="74"/>
        <v>0.27337319123126247</v>
      </c>
      <c r="R269" s="3">
        <f t="shared" si="75"/>
        <v>-1764.6910204479093</v>
      </c>
      <c r="S269" s="26">
        <f t="shared" si="76"/>
        <v>0.15176066135033553</v>
      </c>
      <c r="T269" s="3">
        <f t="shared" si="77"/>
        <v>-8.0240862624282316E-2</v>
      </c>
      <c r="U269" s="41">
        <f t="shared" si="70"/>
        <v>18</v>
      </c>
      <c r="V269" s="41">
        <f t="shared" si="71"/>
        <v>30</v>
      </c>
      <c r="W269" s="3">
        <f t="shared" si="64"/>
        <v>0.6</v>
      </c>
      <c r="X269" s="41">
        <f t="shared" si="65"/>
        <v>100</v>
      </c>
      <c r="Y269" s="41">
        <f t="shared" si="66"/>
        <v>0</v>
      </c>
      <c r="Z269" s="41">
        <f t="shared" si="67"/>
        <v>0</v>
      </c>
      <c r="AA269" s="20">
        <v>2.37</v>
      </c>
      <c r="AB269" s="50">
        <f t="shared" si="78"/>
        <v>9.6265679231401668E-2</v>
      </c>
    </row>
    <row r="270" spans="1:28">
      <c r="A270" s="29">
        <v>89</v>
      </c>
      <c r="B270" s="29">
        <v>127.369189708267</v>
      </c>
      <c r="C270" s="29">
        <v>37.224005291732702</v>
      </c>
      <c r="D270" s="12">
        <v>44850</v>
      </c>
      <c r="E270" s="7">
        <v>44863</v>
      </c>
      <c r="F270" s="13">
        <v>2032</v>
      </c>
      <c r="G270" s="13">
        <v>2418</v>
      </c>
      <c r="H270" s="13">
        <v>2791</v>
      </c>
      <c r="I270" s="13">
        <v>3165</v>
      </c>
      <c r="J270" s="13">
        <v>3318</v>
      </c>
      <c r="K270" s="13">
        <v>3446</v>
      </c>
      <c r="L270" s="13">
        <v>3585</v>
      </c>
      <c r="M270" s="13">
        <v>4250</v>
      </c>
      <c r="N270" s="13">
        <v>3802</v>
      </c>
      <c r="O270" s="5">
        <f t="shared" si="72"/>
        <v>0.12452948557089084</v>
      </c>
      <c r="P270" s="5">
        <f t="shared" si="73"/>
        <v>0.11249802496444936</v>
      </c>
      <c r="Q270" s="3">
        <f t="shared" si="74"/>
        <v>0.38982717989002358</v>
      </c>
      <c r="R270" s="3">
        <f t="shared" si="75"/>
        <v>-1995.1304115099701</v>
      </c>
      <c r="S270" s="26">
        <f t="shared" si="76"/>
        <v>0.17781616917810411</v>
      </c>
      <c r="T270" s="3">
        <f t="shared" si="77"/>
        <v>-8.4875558391831529E-2</v>
      </c>
      <c r="U270" s="41">
        <f t="shared" si="70"/>
        <v>18</v>
      </c>
      <c r="V270" s="41">
        <f t="shared" si="71"/>
        <v>30</v>
      </c>
      <c r="W270" s="3">
        <f t="shared" si="64"/>
        <v>0.6</v>
      </c>
      <c r="X270" s="41">
        <f t="shared" si="65"/>
        <v>100</v>
      </c>
      <c r="Y270" s="41">
        <f t="shared" si="66"/>
        <v>0</v>
      </c>
      <c r="Z270" s="41">
        <f t="shared" si="67"/>
        <v>0</v>
      </c>
      <c r="AA270" s="20">
        <v>2.37</v>
      </c>
      <c r="AB270" s="50">
        <f t="shared" si="78"/>
        <v>9.6265679231401668E-2</v>
      </c>
    </row>
    <row r="271" spans="1:28">
      <c r="A271" s="29">
        <v>90</v>
      </c>
      <c r="B271" s="29">
        <v>127.368676708267</v>
      </c>
      <c r="C271" s="29">
        <v>37.223736583465403</v>
      </c>
      <c r="D271" s="12">
        <v>44850</v>
      </c>
      <c r="E271" s="7">
        <v>44828</v>
      </c>
      <c r="F271" s="13">
        <v>1807</v>
      </c>
      <c r="G271" s="13">
        <v>2217</v>
      </c>
      <c r="H271" s="13">
        <v>2735</v>
      </c>
      <c r="I271" s="13">
        <v>3043</v>
      </c>
      <c r="J271" s="13">
        <v>3158</v>
      </c>
      <c r="K271" s="13">
        <v>3345</v>
      </c>
      <c r="L271" s="13">
        <v>3633</v>
      </c>
      <c r="M271" s="13">
        <v>4214</v>
      </c>
      <c r="N271" s="13">
        <v>3699</v>
      </c>
      <c r="O271" s="5">
        <f t="shared" si="72"/>
        <v>0.14101758793969849</v>
      </c>
      <c r="P271" s="5">
        <f t="shared" si="73"/>
        <v>0.12180159819194447</v>
      </c>
      <c r="Q271" s="3">
        <f t="shared" si="74"/>
        <v>0.34583686359084959</v>
      </c>
      <c r="R271" s="3">
        <f t="shared" si="75"/>
        <v>-2073.8630869473673</v>
      </c>
      <c r="S271" s="26">
        <f t="shared" si="76"/>
        <v>0.20135958198789403</v>
      </c>
      <c r="T271" s="3">
        <f t="shared" si="77"/>
        <v>-7.4041034790365751E-2</v>
      </c>
      <c r="U271" s="41">
        <f t="shared" si="70"/>
        <v>21</v>
      </c>
      <c r="V271" s="41">
        <f t="shared" si="71"/>
        <v>30</v>
      </c>
      <c r="W271" s="3">
        <f t="shared" si="64"/>
        <v>0.7</v>
      </c>
      <c r="X271" s="41">
        <f t="shared" si="65"/>
        <v>93.582887700534755</v>
      </c>
      <c r="Y271" s="41">
        <f t="shared" si="66"/>
        <v>0</v>
      </c>
      <c r="Z271" s="41">
        <f t="shared" si="67"/>
        <v>6.4171122994652396</v>
      </c>
      <c r="AA271" s="20">
        <v>3.68</v>
      </c>
      <c r="AB271" s="50">
        <f t="shared" si="78"/>
        <v>1.4888632547519681E-2</v>
      </c>
    </row>
    <row r="272" spans="1:28">
      <c r="A272" s="29">
        <v>90</v>
      </c>
      <c r="B272" s="29">
        <v>127.368676708267</v>
      </c>
      <c r="C272" s="29">
        <v>37.223736583465403</v>
      </c>
      <c r="D272" s="12">
        <v>44850</v>
      </c>
      <c r="E272" s="7">
        <v>44853</v>
      </c>
      <c r="F272" s="13">
        <v>1743</v>
      </c>
      <c r="G272" s="13">
        <v>2092</v>
      </c>
      <c r="H272" s="13">
        <v>2512</v>
      </c>
      <c r="I272" s="13">
        <v>2756</v>
      </c>
      <c r="J272" s="13">
        <v>2959</v>
      </c>
      <c r="K272" s="13">
        <v>2997</v>
      </c>
      <c r="L272" s="13">
        <v>3234</v>
      </c>
      <c r="M272" s="13">
        <v>3837</v>
      </c>
      <c r="N272" s="13">
        <v>3478</v>
      </c>
      <c r="O272" s="5">
        <f t="shared" si="72"/>
        <v>0.12565262791507134</v>
      </c>
      <c r="P272" s="5">
        <f t="shared" si="73"/>
        <v>0.12113720642768851</v>
      </c>
      <c r="Q272" s="3">
        <f t="shared" si="74"/>
        <v>0.34482758620689657</v>
      </c>
      <c r="R272" s="3">
        <f t="shared" si="75"/>
        <v>-1803.1892459461772</v>
      </c>
      <c r="S272" s="26">
        <f t="shared" si="76"/>
        <v>0.17941858838220889</v>
      </c>
      <c r="T272" s="3">
        <f t="shared" si="77"/>
        <v>-8.5277895630038181E-2</v>
      </c>
      <c r="U272" s="41">
        <f t="shared" si="70"/>
        <v>21</v>
      </c>
      <c r="V272" s="41">
        <f t="shared" si="71"/>
        <v>30</v>
      </c>
      <c r="W272" s="3">
        <f t="shared" si="64"/>
        <v>0.7</v>
      </c>
      <c r="X272" s="41">
        <f t="shared" si="65"/>
        <v>93.582887700534755</v>
      </c>
      <c r="Y272" s="41">
        <f t="shared" si="66"/>
        <v>0</v>
      </c>
      <c r="Z272" s="41">
        <f t="shared" si="67"/>
        <v>6.4171122994652396</v>
      </c>
      <c r="AA272" s="20">
        <v>3.68</v>
      </c>
      <c r="AB272" s="50">
        <f t="shared" si="78"/>
        <v>1.4888632547519681E-2</v>
      </c>
    </row>
    <row r="273" spans="1:28">
      <c r="A273" s="29">
        <v>90</v>
      </c>
      <c r="B273" s="29">
        <v>127.368676708267</v>
      </c>
      <c r="C273" s="29">
        <v>37.223736583465403</v>
      </c>
      <c r="D273" s="12">
        <v>44850</v>
      </c>
      <c r="E273" s="7">
        <v>44863</v>
      </c>
      <c r="F273" s="13">
        <v>2006</v>
      </c>
      <c r="G273" s="13">
        <v>2417</v>
      </c>
      <c r="H273" s="13">
        <v>2814</v>
      </c>
      <c r="I273" s="13">
        <v>3137</v>
      </c>
      <c r="J273" s="13">
        <v>3297</v>
      </c>
      <c r="K273" s="13">
        <v>3434</v>
      </c>
      <c r="L273" s="13">
        <v>3573</v>
      </c>
      <c r="M273" s="13">
        <v>4304</v>
      </c>
      <c r="N273" s="13">
        <v>3876</v>
      </c>
      <c r="O273" s="5">
        <f t="shared" si="72"/>
        <v>0.11883513386566463</v>
      </c>
      <c r="P273" s="5">
        <f t="shared" si="73"/>
        <v>0.12120973458297235</v>
      </c>
      <c r="Q273" s="3">
        <f t="shared" si="74"/>
        <v>0.3505449842970626</v>
      </c>
      <c r="R273" s="3">
        <f t="shared" si="75"/>
        <v>-1968.5578175034645</v>
      </c>
      <c r="S273" s="26">
        <f t="shared" si="76"/>
        <v>0.16968520036546791</v>
      </c>
      <c r="T273" s="3">
        <f t="shared" si="77"/>
        <v>-9.2801828107147391E-2</v>
      </c>
      <c r="U273" s="41">
        <f t="shared" si="70"/>
        <v>21</v>
      </c>
      <c r="V273" s="41">
        <f t="shared" si="71"/>
        <v>30</v>
      </c>
      <c r="W273" s="3">
        <f t="shared" si="64"/>
        <v>0.7</v>
      </c>
      <c r="X273" s="41">
        <f t="shared" si="65"/>
        <v>93.582887700534755</v>
      </c>
      <c r="Y273" s="41">
        <f t="shared" si="66"/>
        <v>0</v>
      </c>
      <c r="Z273" s="41">
        <f t="shared" si="67"/>
        <v>6.4171122994652396</v>
      </c>
      <c r="AA273" s="20">
        <v>3.68</v>
      </c>
      <c r="AB273" s="50">
        <f t="shared" si="78"/>
        <v>1.4888632547519681E-2</v>
      </c>
    </row>
    <row r="274" spans="1:28">
      <c r="A274" s="29">
        <v>91</v>
      </c>
      <c r="B274" s="29">
        <v>127.36892899999999</v>
      </c>
      <c r="C274" s="29">
        <v>37.2240587082673</v>
      </c>
      <c r="D274" s="12">
        <v>44850</v>
      </c>
      <c r="E274" s="7">
        <v>44828</v>
      </c>
      <c r="F274" s="13">
        <v>1847</v>
      </c>
      <c r="G274" s="13">
        <v>2259</v>
      </c>
      <c r="H274" s="13">
        <v>2806</v>
      </c>
      <c r="I274" s="13">
        <v>3105</v>
      </c>
      <c r="J274" s="13">
        <v>3303</v>
      </c>
      <c r="K274" s="13">
        <v>3439</v>
      </c>
      <c r="L274" s="13">
        <v>3690</v>
      </c>
      <c r="M274" s="13">
        <v>4349</v>
      </c>
      <c r="N274" s="13">
        <v>3790</v>
      </c>
      <c r="O274" s="5">
        <f t="shared" si="72"/>
        <v>0.13608374384236452</v>
      </c>
      <c r="P274" s="5">
        <f t="shared" si="73"/>
        <v>0.12748187834856603</v>
      </c>
      <c r="Q274" s="3">
        <f t="shared" si="74"/>
        <v>0.33111094464004792</v>
      </c>
      <c r="R274" s="3">
        <f t="shared" si="75"/>
        <v>-2091.5608251779054</v>
      </c>
      <c r="S274" s="26">
        <f t="shared" si="76"/>
        <v>0.19431478344714972</v>
      </c>
      <c r="T274" s="3">
        <f t="shared" si="77"/>
        <v>-8.1975370070904344E-2</v>
      </c>
      <c r="U274" s="41">
        <f t="shared" si="70"/>
        <v>18</v>
      </c>
      <c r="V274" s="41">
        <f t="shared" si="71"/>
        <v>30</v>
      </c>
      <c r="W274" s="3">
        <f t="shared" si="64"/>
        <v>0.6</v>
      </c>
      <c r="X274" s="41">
        <f t="shared" si="65"/>
        <v>95.358649789029542</v>
      </c>
      <c r="Y274" s="41">
        <f t="shared" si="66"/>
        <v>0</v>
      </c>
      <c r="Z274" s="41">
        <f t="shared" si="67"/>
        <v>4.6413502109704634</v>
      </c>
      <c r="AA274" s="20">
        <v>3.22</v>
      </c>
      <c r="AB274" s="50">
        <f t="shared" si="78"/>
        <v>0.11445951511275329</v>
      </c>
    </row>
    <row r="275" spans="1:28">
      <c r="A275" s="29">
        <v>91</v>
      </c>
      <c r="B275" s="29">
        <v>127.36892899999999</v>
      </c>
      <c r="C275" s="29">
        <v>37.2240587082673</v>
      </c>
      <c r="D275" s="12">
        <v>44850</v>
      </c>
      <c r="E275" s="7">
        <v>44853</v>
      </c>
      <c r="F275" s="13">
        <v>1779</v>
      </c>
      <c r="G275" s="13">
        <v>2147</v>
      </c>
      <c r="H275" s="13">
        <v>2552</v>
      </c>
      <c r="I275" s="13">
        <v>2818</v>
      </c>
      <c r="J275" s="13">
        <v>2913</v>
      </c>
      <c r="K275" s="13">
        <v>3137</v>
      </c>
      <c r="L275" s="13">
        <v>3171</v>
      </c>
      <c r="M275" s="13">
        <v>3880</v>
      </c>
      <c r="N275" s="13">
        <v>3432</v>
      </c>
      <c r="O275" s="5">
        <f t="shared" si="72"/>
        <v>0.10816005591473003</v>
      </c>
      <c r="P275" s="5">
        <f t="shared" si="73"/>
        <v>0.13020558777016342</v>
      </c>
      <c r="Q275" s="3">
        <f t="shared" si="74"/>
        <v>0.3009822036370709</v>
      </c>
      <c r="R275" s="3">
        <f t="shared" si="75"/>
        <v>-1710.7995074644534</v>
      </c>
      <c r="S275" s="26">
        <f t="shared" si="76"/>
        <v>0.15444100982837558</v>
      </c>
      <c r="T275" s="3">
        <f t="shared" si="77"/>
        <v>-0.10055311303361225</v>
      </c>
      <c r="U275" s="41">
        <f t="shared" si="70"/>
        <v>18</v>
      </c>
      <c r="V275" s="41">
        <f t="shared" si="71"/>
        <v>30</v>
      </c>
      <c r="W275" s="3">
        <f t="shared" si="64"/>
        <v>0.6</v>
      </c>
      <c r="X275" s="41">
        <f t="shared" si="65"/>
        <v>95.358649789029542</v>
      </c>
      <c r="Y275" s="41">
        <f t="shared" si="66"/>
        <v>0</v>
      </c>
      <c r="Z275" s="41">
        <f t="shared" si="67"/>
        <v>4.6413502109704634</v>
      </c>
      <c r="AA275" s="20">
        <v>3.22</v>
      </c>
      <c r="AB275" s="50">
        <f t="shared" si="78"/>
        <v>0.11445951511275329</v>
      </c>
    </row>
    <row r="276" spans="1:28">
      <c r="A276" s="29">
        <v>91</v>
      </c>
      <c r="B276" s="29">
        <v>127.36892899999999</v>
      </c>
      <c r="C276" s="29">
        <v>37.2240587082673</v>
      </c>
      <c r="D276" s="12">
        <v>44850</v>
      </c>
      <c r="E276" s="7">
        <v>44863</v>
      </c>
      <c r="F276" s="13">
        <v>2027</v>
      </c>
      <c r="G276" s="13">
        <v>2407</v>
      </c>
      <c r="H276" s="13">
        <v>2756</v>
      </c>
      <c r="I276" s="13">
        <v>3122</v>
      </c>
      <c r="J276" s="13">
        <v>3377</v>
      </c>
      <c r="K276" s="13">
        <v>3449</v>
      </c>
      <c r="L276" s="13">
        <v>3649</v>
      </c>
      <c r="M276" s="13">
        <v>4283</v>
      </c>
      <c r="N276" s="13">
        <v>3924</v>
      </c>
      <c r="O276" s="5">
        <f t="shared" si="72"/>
        <v>0.1394223263075722</v>
      </c>
      <c r="P276" s="5">
        <f t="shared" si="73"/>
        <v>0.10719622493118364</v>
      </c>
      <c r="Q276" s="3">
        <f t="shared" si="74"/>
        <v>0.44797832848399721</v>
      </c>
      <c r="R276" s="3">
        <f t="shared" si="75"/>
        <v>-2078.3354328403175</v>
      </c>
      <c r="S276" s="26">
        <f t="shared" si="76"/>
        <v>0.19908177876638375</v>
      </c>
      <c r="T276" s="3">
        <f t="shared" si="77"/>
        <v>-7.9929399899142717E-2</v>
      </c>
      <c r="U276" s="41">
        <f t="shared" si="70"/>
        <v>18</v>
      </c>
      <c r="V276" s="41">
        <f t="shared" si="71"/>
        <v>30</v>
      </c>
      <c r="W276" s="3">
        <f t="shared" si="64"/>
        <v>0.6</v>
      </c>
      <c r="X276" s="41">
        <f t="shared" si="65"/>
        <v>95.358649789029542</v>
      </c>
      <c r="Y276" s="41">
        <f t="shared" si="66"/>
        <v>0</v>
      </c>
      <c r="Z276" s="41">
        <f t="shared" si="67"/>
        <v>4.6413502109704634</v>
      </c>
      <c r="AA276" s="20">
        <v>3.22</v>
      </c>
      <c r="AB276" s="50">
        <f t="shared" si="78"/>
        <v>0.11445951511275329</v>
      </c>
    </row>
    <row r="277" spans="1:28">
      <c r="A277" s="29">
        <v>92</v>
      </c>
      <c r="B277" s="29">
        <v>127.36800741653499</v>
      </c>
      <c r="C277" s="29">
        <v>37.223941583465397</v>
      </c>
      <c r="D277" s="12">
        <v>44850</v>
      </c>
      <c r="E277" s="7">
        <v>44828</v>
      </c>
      <c r="F277" s="13">
        <v>1895</v>
      </c>
      <c r="G277" s="13">
        <v>2369</v>
      </c>
      <c r="H277" s="13">
        <v>2891</v>
      </c>
      <c r="I277" s="13">
        <v>3165</v>
      </c>
      <c r="J277" s="13">
        <v>3277</v>
      </c>
      <c r="K277" s="13">
        <v>3394</v>
      </c>
      <c r="L277" s="13">
        <v>3603</v>
      </c>
      <c r="M277" s="13">
        <v>4378</v>
      </c>
      <c r="N277" s="13">
        <v>3873</v>
      </c>
      <c r="O277" s="5">
        <f t="shared" si="72"/>
        <v>0.10963966738527872</v>
      </c>
      <c r="P277" s="5">
        <f t="shared" si="73"/>
        <v>0.13871700477794313</v>
      </c>
      <c r="Q277" s="3">
        <f t="shared" si="74"/>
        <v>0.26419294990723563</v>
      </c>
      <c r="R277" s="3">
        <f t="shared" si="75"/>
        <v>-1949.907603774619</v>
      </c>
      <c r="S277" s="26">
        <f t="shared" si="76"/>
        <v>0.15655512694882442</v>
      </c>
      <c r="T277" s="3">
        <f t="shared" si="77"/>
        <v>-9.710562586142088E-2</v>
      </c>
      <c r="U277" s="41">
        <f t="shared" si="70"/>
        <v>22</v>
      </c>
      <c r="V277" s="41">
        <f t="shared" si="71"/>
        <v>30</v>
      </c>
      <c r="W277" s="3">
        <f t="shared" si="64"/>
        <v>0.73333333333333328</v>
      </c>
      <c r="X277" s="41">
        <f t="shared" si="65"/>
        <v>94.552529182879368</v>
      </c>
      <c r="Y277" s="41">
        <f t="shared" si="66"/>
        <v>0</v>
      </c>
      <c r="Z277" s="41">
        <f t="shared" si="67"/>
        <v>5.4474708171206228</v>
      </c>
      <c r="AA277" s="20">
        <v>3.3</v>
      </c>
      <c r="AB277" s="50">
        <f t="shared" si="78"/>
        <v>-0.23936793728233199</v>
      </c>
    </row>
    <row r="278" spans="1:28">
      <c r="A278" s="14">
        <v>92</v>
      </c>
      <c r="B278" s="14">
        <v>127.36800741653499</v>
      </c>
      <c r="C278" s="14">
        <v>37.223941583465397</v>
      </c>
      <c r="D278" s="12">
        <v>44850</v>
      </c>
      <c r="E278" s="7">
        <v>44853</v>
      </c>
      <c r="F278" s="13">
        <v>1819</v>
      </c>
      <c r="G278" s="13">
        <v>2208</v>
      </c>
      <c r="H278" s="13">
        <v>2595</v>
      </c>
      <c r="I278" s="13">
        <v>2881</v>
      </c>
      <c r="J278" s="13">
        <v>3015</v>
      </c>
      <c r="K278" s="13">
        <v>3146</v>
      </c>
      <c r="L278" s="13">
        <v>3342</v>
      </c>
      <c r="M278" s="13">
        <v>3940</v>
      </c>
      <c r="N278" s="13">
        <v>3566</v>
      </c>
      <c r="O278" s="5">
        <f t="shared" si="72"/>
        <v>0.1258211217786761</v>
      </c>
      <c r="P278" s="5">
        <f t="shared" si="73"/>
        <v>0.11747606019151846</v>
      </c>
      <c r="Q278" s="3">
        <f t="shared" si="74"/>
        <v>0.3543307086614173</v>
      </c>
      <c r="R278" s="3">
        <f t="shared" si="75"/>
        <v>-1863.9417654662495</v>
      </c>
      <c r="S278" s="26">
        <f t="shared" si="76"/>
        <v>0.1796596101881151</v>
      </c>
      <c r="T278" s="3">
        <f t="shared" si="77"/>
        <v>-8.2120296621807198E-2</v>
      </c>
      <c r="U278" s="41">
        <f t="shared" si="70"/>
        <v>22</v>
      </c>
      <c r="V278" s="41">
        <f t="shared" si="71"/>
        <v>30</v>
      </c>
      <c r="W278" s="3">
        <f t="shared" si="64"/>
        <v>0.73333333333333328</v>
      </c>
      <c r="X278" s="41">
        <f t="shared" si="65"/>
        <v>94.552529182879368</v>
      </c>
      <c r="Y278" s="41">
        <f t="shared" si="66"/>
        <v>0</v>
      </c>
      <c r="Z278" s="41">
        <f t="shared" si="67"/>
        <v>5.4474708171206228</v>
      </c>
      <c r="AA278" s="20">
        <v>3.3</v>
      </c>
      <c r="AB278" s="50">
        <f t="shared" si="78"/>
        <v>-0.23936793728233199</v>
      </c>
    </row>
    <row r="279" spans="1:28">
      <c r="A279" s="14">
        <v>92</v>
      </c>
      <c r="B279" s="14">
        <v>127.36800741653499</v>
      </c>
      <c r="C279" s="14">
        <v>37.223941583465397</v>
      </c>
      <c r="D279" s="12">
        <v>44850</v>
      </c>
      <c r="E279" s="7">
        <v>44863</v>
      </c>
      <c r="F279" s="13">
        <v>2043</v>
      </c>
      <c r="G279" s="13">
        <v>2483</v>
      </c>
      <c r="H279" s="13">
        <v>2853</v>
      </c>
      <c r="I279" s="13">
        <v>3178</v>
      </c>
      <c r="J279" s="13">
        <v>3425</v>
      </c>
      <c r="K279" s="13">
        <v>3555</v>
      </c>
      <c r="L279" s="13">
        <v>3656</v>
      </c>
      <c r="M279" s="13">
        <v>4255</v>
      </c>
      <c r="N279" s="13">
        <v>3901</v>
      </c>
      <c r="O279" s="5">
        <f t="shared" si="72"/>
        <v>0.12336764479950837</v>
      </c>
      <c r="P279" s="5">
        <f t="shared" si="73"/>
        <v>0.11001795892871086</v>
      </c>
      <c r="Q279" s="3">
        <f t="shared" si="74"/>
        <v>0.36817973406694177</v>
      </c>
      <c r="R279" s="3">
        <f t="shared" si="75"/>
        <v>-2030.5970512011158</v>
      </c>
      <c r="S279" s="26">
        <f t="shared" si="76"/>
        <v>0.1761574135238918</v>
      </c>
      <c r="T279" s="3">
        <f t="shared" si="77"/>
        <v>-7.5717355580836809E-2</v>
      </c>
      <c r="U279" s="41">
        <f t="shared" si="70"/>
        <v>22</v>
      </c>
      <c r="V279" s="41">
        <f t="shared" si="71"/>
        <v>30</v>
      </c>
      <c r="W279" s="3">
        <f t="shared" si="64"/>
        <v>0.73333333333333328</v>
      </c>
      <c r="X279" s="41">
        <f t="shared" si="65"/>
        <v>94.552529182879368</v>
      </c>
      <c r="Y279" s="41">
        <f t="shared" si="66"/>
        <v>0</v>
      </c>
      <c r="Z279" s="41">
        <f t="shared" si="67"/>
        <v>5.4474708171206228</v>
      </c>
      <c r="AA279" s="20">
        <v>3.3</v>
      </c>
      <c r="AB279" s="50">
        <f t="shared" si="78"/>
        <v>-0.23936793728233199</v>
      </c>
    </row>
    <row r="280" spans="1:28">
      <c r="A280" s="14">
        <v>93</v>
      </c>
      <c r="B280" s="14">
        <v>127.367743124802</v>
      </c>
      <c r="C280" s="14">
        <v>37.2246412496036</v>
      </c>
      <c r="D280" s="12">
        <v>44850</v>
      </c>
      <c r="E280" s="7">
        <v>44828</v>
      </c>
      <c r="F280" s="13">
        <v>1891</v>
      </c>
      <c r="G280" s="13">
        <v>2344</v>
      </c>
      <c r="H280" s="13">
        <v>2834</v>
      </c>
      <c r="I280" s="13">
        <v>3052</v>
      </c>
      <c r="J280" s="13">
        <v>3162</v>
      </c>
      <c r="K280" s="13">
        <v>3352</v>
      </c>
      <c r="L280" s="13">
        <v>3576</v>
      </c>
      <c r="M280" s="13">
        <v>3887</v>
      </c>
      <c r="N280" s="13">
        <v>3244</v>
      </c>
      <c r="O280" s="5">
        <f t="shared" si="72"/>
        <v>0.1157566302652106</v>
      </c>
      <c r="P280" s="5">
        <f t="shared" si="73"/>
        <v>0.10288808664259928</v>
      </c>
      <c r="Q280" s="3">
        <f t="shared" si="74"/>
        <v>0.28991169805423145</v>
      </c>
      <c r="R280" s="3">
        <f t="shared" si="75"/>
        <v>-1958.9168261895813</v>
      </c>
      <c r="S280" s="26">
        <f t="shared" si="76"/>
        <v>0.16528943153249673</v>
      </c>
      <c r="T280" s="3">
        <f t="shared" si="77"/>
        <v>-4.1672249765509851E-2</v>
      </c>
      <c r="U280" s="41">
        <f t="shared" si="70"/>
        <v>27</v>
      </c>
      <c r="V280" s="41">
        <f t="shared" si="71"/>
        <v>30</v>
      </c>
      <c r="W280" s="3">
        <f t="shared" si="64"/>
        <v>0.9</v>
      </c>
      <c r="X280" s="41">
        <f t="shared" si="65"/>
        <v>92.20779220779221</v>
      </c>
      <c r="Y280" s="41">
        <f t="shared" si="66"/>
        <v>0</v>
      </c>
      <c r="Z280" s="41">
        <f t="shared" si="67"/>
        <v>7.7922077922077921</v>
      </c>
      <c r="AA280" s="20">
        <v>2.5099999999999998</v>
      </c>
      <c r="AB280" s="50">
        <f t="shared" si="78"/>
        <v>0.17019139430144403</v>
      </c>
    </row>
  </sheetData>
  <phoneticPr fontId="18" type="noConversion"/>
  <conditionalFormatting sqref="O7:O22 O1">
    <cfRule type="cellIs" dxfId="105" priority="30" operator="greaterThan">
      <formula>0.3</formula>
    </cfRule>
  </conditionalFormatting>
  <conditionalFormatting sqref="P7:P22 P1">
    <cfRule type="cellIs" dxfId="104" priority="29" operator="lessThan">
      <formula>0.1</formula>
    </cfRule>
  </conditionalFormatting>
  <conditionalFormatting sqref="O1">
    <cfRule type="cellIs" dxfId="103" priority="27" operator="greaterThan">
      <formula>0.3</formula>
    </cfRule>
    <cfRule type="cellIs" dxfId="102" priority="28" operator="greaterThan">
      <formula>0.3</formula>
    </cfRule>
  </conditionalFormatting>
  <conditionalFormatting sqref="O1:O22">
    <cfRule type="cellIs" dxfId="101" priority="26" operator="greaterThan">
      <formula>0.3</formula>
    </cfRule>
  </conditionalFormatting>
  <conditionalFormatting sqref="P1:P22">
    <cfRule type="cellIs" dxfId="100" priority="25" operator="lessThan">
      <formula>0.1</formula>
    </cfRule>
  </conditionalFormatting>
  <conditionalFormatting sqref="O2:O6">
    <cfRule type="cellIs" dxfId="99" priority="24" operator="greaterThan">
      <formula>0.3</formula>
    </cfRule>
  </conditionalFormatting>
  <conditionalFormatting sqref="P2:P6">
    <cfRule type="cellIs" dxfId="98" priority="23" operator="lessThan">
      <formula>0.1</formula>
    </cfRule>
  </conditionalFormatting>
  <conditionalFormatting sqref="O23:O96">
    <cfRule type="cellIs" dxfId="97" priority="20" operator="greaterThan">
      <formula>0.3</formula>
    </cfRule>
    <cfRule type="cellIs" dxfId="96" priority="22" operator="greaterThan">
      <formula>0.3</formula>
    </cfRule>
  </conditionalFormatting>
  <conditionalFormatting sqref="P23:P96">
    <cfRule type="cellIs" dxfId="95" priority="19" operator="lessThan">
      <formula>0.1</formula>
    </cfRule>
    <cfRule type="cellIs" dxfId="94" priority="21" operator="lessThan">
      <formula>0.1</formula>
    </cfRule>
  </conditionalFormatting>
  <conditionalFormatting sqref="O97:O165">
    <cfRule type="cellIs" dxfId="93" priority="16" operator="greaterThan">
      <formula>0.3</formula>
    </cfRule>
    <cfRule type="cellIs" dxfId="92" priority="18" operator="greaterThan">
      <formula>0.3</formula>
    </cfRule>
  </conditionalFormatting>
  <conditionalFormatting sqref="P97:P165">
    <cfRule type="cellIs" dxfId="91" priority="15" operator="lessThan">
      <formula>0.1</formula>
    </cfRule>
    <cfRule type="cellIs" dxfId="90" priority="17" operator="lessThan">
      <formula>0.1</formula>
    </cfRule>
  </conditionalFormatting>
  <conditionalFormatting sqref="O166:O193">
    <cfRule type="cellIs" dxfId="89" priority="12" operator="greaterThan">
      <formula>0.3</formula>
    </cfRule>
    <cfRule type="cellIs" dxfId="88" priority="14" operator="greaterThan">
      <formula>0.3</formula>
    </cfRule>
  </conditionalFormatting>
  <conditionalFormatting sqref="P166:P193">
    <cfRule type="cellIs" dxfId="87" priority="11" operator="lessThan">
      <formula>0.1</formula>
    </cfRule>
    <cfRule type="cellIs" dxfId="86" priority="13" operator="lessThan">
      <formula>0.1</formula>
    </cfRule>
  </conditionalFormatting>
  <conditionalFormatting sqref="O194:O263">
    <cfRule type="cellIs" dxfId="85" priority="8" operator="greaterThan">
      <formula>0.3</formula>
    </cfRule>
    <cfRule type="cellIs" dxfId="84" priority="10" operator="greaterThan">
      <formula>0.3</formula>
    </cfRule>
  </conditionalFormatting>
  <conditionalFormatting sqref="P194:P263">
    <cfRule type="cellIs" dxfId="83" priority="7" operator="lessThan">
      <formula>0.1</formula>
    </cfRule>
    <cfRule type="cellIs" dxfId="82" priority="9" operator="lessThan">
      <formula>0.1</formula>
    </cfRule>
  </conditionalFormatting>
  <conditionalFormatting sqref="O264:O268">
    <cfRule type="cellIs" dxfId="81" priority="6" operator="greaterThan">
      <formula>0.3</formula>
    </cfRule>
  </conditionalFormatting>
  <conditionalFormatting sqref="P264:P268">
    <cfRule type="cellIs" dxfId="80" priority="5" operator="lessThan">
      <formula>0.1</formula>
    </cfRule>
  </conditionalFormatting>
  <conditionalFormatting sqref="O264:O280">
    <cfRule type="cellIs" dxfId="79" priority="4" operator="greaterThan">
      <formula>0.3</formula>
    </cfRule>
  </conditionalFormatting>
  <conditionalFormatting sqref="P264:P280">
    <cfRule type="cellIs" dxfId="78" priority="3" operator="lessThan">
      <formula>0.1</formula>
    </cfRule>
  </conditionalFormatting>
  <conditionalFormatting sqref="O269:O280">
    <cfRule type="cellIs" dxfId="77" priority="2" operator="greaterThan">
      <formula>0.3</formula>
    </cfRule>
  </conditionalFormatting>
  <conditionalFormatting sqref="P269:P280">
    <cfRule type="cellIs" dxfId="76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80"/>
  <sheetViews>
    <sheetView workbookViewId="0">
      <pane xSplit="1" topLeftCell="Y1" activePane="topRight" state="frozen"/>
      <selection pane="topRight" activeCell="AC2" sqref="AC2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14" width="5.08203125" bestFit="1" customWidth="1"/>
    <col min="15" max="15" width="12.33203125" bestFit="1" customWidth="1"/>
    <col min="16" max="16" width="13.08203125" bestFit="1" customWidth="1"/>
    <col min="17" max="20" width="13.08203125" style="3" customWidth="1"/>
    <col min="21" max="21" width="3.5" bestFit="1" customWidth="1"/>
    <col min="22" max="22" width="3.08203125" bestFit="1" customWidth="1"/>
    <col min="23" max="23" width="12.33203125" bestFit="1" customWidth="1"/>
    <col min="24" max="24" width="9.1640625" bestFit="1" customWidth="1"/>
    <col min="25" max="25" width="7.58203125" bestFit="1" customWidth="1"/>
    <col min="26" max="26" width="8.58203125" bestFit="1" customWidth="1"/>
    <col min="27" max="27" width="5.1640625" bestFit="1" customWidth="1"/>
    <col min="28" max="28" width="13.1640625" style="52" bestFit="1" customWidth="1"/>
    <col min="30" max="30" width="6.75" bestFit="1" customWidth="1"/>
    <col min="31" max="31" width="14.58203125" bestFit="1" customWidth="1"/>
    <col min="32" max="32" width="6.1640625" bestFit="1" customWidth="1"/>
    <col min="33" max="33" width="9.08203125" bestFit="1" customWidth="1"/>
    <col min="34" max="34" width="11.1640625" bestFit="1" customWidth="1"/>
    <col min="37" max="37" width="8.6640625" style="44"/>
    <col min="38" max="38" width="3.75" style="45" bestFit="1" customWidth="1"/>
    <col min="39" max="39" width="19.9140625" bestFit="1" customWidth="1"/>
  </cols>
  <sheetData>
    <row r="1" spans="1:39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22" t="s">
        <v>11</v>
      </c>
      <c r="Q1" s="6" t="s">
        <v>251</v>
      </c>
      <c r="R1" s="6" t="s">
        <v>253</v>
      </c>
      <c r="S1" s="6" t="s">
        <v>252</v>
      </c>
      <c r="T1" s="6" t="s">
        <v>254</v>
      </c>
      <c r="U1" s="24" t="s">
        <v>47</v>
      </c>
      <c r="V1" s="8" t="s">
        <v>48</v>
      </c>
      <c r="W1" s="10" t="s">
        <v>12</v>
      </c>
      <c r="X1" s="10" t="s">
        <v>162</v>
      </c>
      <c r="Y1" s="10" t="s">
        <v>163</v>
      </c>
      <c r="Z1" s="10" t="s">
        <v>164</v>
      </c>
      <c r="AA1" s="17" t="s">
        <v>241</v>
      </c>
      <c r="AB1" s="51" t="s">
        <v>275</v>
      </c>
      <c r="AD1" s="38" t="s">
        <v>12</v>
      </c>
      <c r="AE1" s="33" t="s">
        <v>257</v>
      </c>
      <c r="AF1" s="34"/>
      <c r="AG1" s="33" t="s">
        <v>258</v>
      </c>
      <c r="AH1" s="32"/>
      <c r="AI1" s="40" t="s">
        <v>268</v>
      </c>
      <c r="AL1" s="47" t="s">
        <v>273</v>
      </c>
      <c r="AM1" s="43" t="s">
        <v>272</v>
      </c>
    </row>
    <row r="2" spans="1:39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44828</v>
      </c>
      <c r="F2" s="4">
        <v>2020</v>
      </c>
      <c r="G2" s="4">
        <v>2555</v>
      </c>
      <c r="H2" s="4">
        <v>3095</v>
      </c>
      <c r="I2" s="4">
        <v>3264</v>
      </c>
      <c r="J2" s="4">
        <v>3774</v>
      </c>
      <c r="K2" s="4">
        <v>4137</v>
      </c>
      <c r="L2" s="4">
        <v>4234</v>
      </c>
      <c r="M2" s="4">
        <v>5107</v>
      </c>
      <c r="N2" s="4">
        <v>4041</v>
      </c>
      <c r="O2" s="5">
        <v>0.15541001500886889</v>
      </c>
      <c r="P2" s="23">
        <v>0.13475373547315994</v>
      </c>
      <c r="Q2" s="3">
        <v>0.37197909862834749</v>
      </c>
      <c r="R2" s="3">
        <v>-2461.8691285167733</v>
      </c>
      <c r="S2" s="26">
        <v>0.22191254215199333</v>
      </c>
      <c r="T2" s="3">
        <v>-9.3458944438496949E-2</v>
      </c>
      <c r="U2" s="25"/>
      <c r="V2" s="3"/>
      <c r="W2" s="3">
        <v>0.7</v>
      </c>
      <c r="X2" s="15">
        <v>68</v>
      </c>
      <c r="Y2" s="15">
        <v>30.5</v>
      </c>
      <c r="Z2" s="15">
        <v>1.6</v>
      </c>
      <c r="AA2" s="18">
        <v>0.71</v>
      </c>
      <c r="AB2" s="50">
        <v>-3.5867541506808126E-2</v>
      </c>
      <c r="AD2" s="35" t="s">
        <v>264</v>
      </c>
      <c r="AE2" s="35" t="s">
        <v>259</v>
      </c>
      <c r="AF2" s="32" t="s">
        <v>260</v>
      </c>
      <c r="AG2" s="32" t="s">
        <v>261</v>
      </c>
      <c r="AH2" s="32" t="s">
        <v>262</v>
      </c>
      <c r="AI2" s="27" t="s">
        <v>265</v>
      </c>
      <c r="AJ2" s="27" t="s">
        <v>266</v>
      </c>
      <c r="AK2" s="48" t="s">
        <v>267</v>
      </c>
      <c r="AL2" s="45">
        <v>1</v>
      </c>
      <c r="AM2">
        <v>-3.5867541506808126E-2</v>
      </c>
    </row>
    <row r="3" spans="1:39">
      <c r="A3" s="2">
        <v>1</v>
      </c>
      <c r="B3" s="11">
        <v>127.48448620000001</v>
      </c>
      <c r="C3" s="11">
        <v>37.154076199999999</v>
      </c>
      <c r="D3" s="7">
        <v>44768</v>
      </c>
      <c r="E3" s="7">
        <v>44853</v>
      </c>
      <c r="F3" s="4">
        <v>1640</v>
      </c>
      <c r="G3" s="4">
        <v>2002</v>
      </c>
      <c r="H3" s="4">
        <v>2397</v>
      </c>
      <c r="I3" s="4">
        <v>2781</v>
      </c>
      <c r="J3" s="4">
        <v>3036</v>
      </c>
      <c r="K3" s="4">
        <v>3232</v>
      </c>
      <c r="L3" s="4">
        <v>3188</v>
      </c>
      <c r="M3" s="4">
        <v>3986</v>
      </c>
      <c r="N3" s="4">
        <v>3095</v>
      </c>
      <c r="O3" s="5">
        <v>0.14162936436884513</v>
      </c>
      <c r="P3" s="23">
        <v>0.1387030594951387</v>
      </c>
      <c r="Q3" s="3">
        <v>0.3751660026560425</v>
      </c>
      <c r="R3" s="3">
        <v>-1821.35192873499</v>
      </c>
      <c r="S3" s="26">
        <v>0.20223123456250802</v>
      </c>
      <c r="T3" s="3">
        <v>-0.11123501533314747</v>
      </c>
      <c r="U3" s="25"/>
      <c r="V3" s="3"/>
      <c r="W3" s="3">
        <v>0.7</v>
      </c>
      <c r="X3" s="15">
        <v>68</v>
      </c>
      <c r="Y3" s="15">
        <v>30.5</v>
      </c>
      <c r="Z3" s="15">
        <v>1.6</v>
      </c>
      <c r="AA3" s="18">
        <v>0.71</v>
      </c>
      <c r="AB3" s="50">
        <v>-3.5867541506808126E-2</v>
      </c>
      <c r="AD3" s="28">
        <v>10</v>
      </c>
      <c r="AE3" s="28">
        <v>37</v>
      </c>
      <c r="AF3" s="28">
        <v>74</v>
      </c>
      <c r="AG3" s="28">
        <v>23</v>
      </c>
      <c r="AH3" s="36">
        <v>0.3108108108108108</v>
      </c>
      <c r="AI3" s="39">
        <v>29.126213592233015</v>
      </c>
      <c r="AJ3" s="39">
        <v>70.873786407766985</v>
      </c>
      <c r="AK3" s="49">
        <v>0</v>
      </c>
      <c r="AL3" s="46">
        <v>2</v>
      </c>
      <c r="AM3">
        <v>-6.1689919156413184E-2</v>
      </c>
    </row>
    <row r="4" spans="1:39">
      <c r="A4" s="2">
        <v>1</v>
      </c>
      <c r="B4" s="11">
        <v>127.48448620000001</v>
      </c>
      <c r="C4" s="11">
        <v>37.154076199999999</v>
      </c>
      <c r="D4" s="7">
        <v>44768</v>
      </c>
      <c r="E4" s="7">
        <v>44863</v>
      </c>
      <c r="F4" s="4">
        <v>1929</v>
      </c>
      <c r="G4" s="4">
        <v>2325</v>
      </c>
      <c r="H4" s="4">
        <v>2793</v>
      </c>
      <c r="I4" s="4">
        <v>3124</v>
      </c>
      <c r="J4" s="4">
        <v>3434</v>
      </c>
      <c r="K4" s="4">
        <v>3429</v>
      </c>
      <c r="L4" s="4">
        <v>3635</v>
      </c>
      <c r="M4" s="4">
        <v>4849</v>
      </c>
      <c r="N4" s="4">
        <v>3928</v>
      </c>
      <c r="O4" s="5">
        <v>0.13098942128189173</v>
      </c>
      <c r="P4" s="23">
        <v>0.15735271846130547</v>
      </c>
      <c r="Q4" s="3">
        <v>0.35518434151691558</v>
      </c>
      <c r="R4" s="3">
        <v>-2044.4538279955088</v>
      </c>
      <c r="S4" s="26">
        <v>0.18704043974670012</v>
      </c>
      <c r="T4" s="3">
        <v>-0.14309288071664308</v>
      </c>
      <c r="U4" s="25"/>
      <c r="V4" s="3"/>
      <c r="W4" s="3">
        <v>0.7</v>
      </c>
      <c r="X4" s="15">
        <v>68</v>
      </c>
      <c r="Y4" s="15">
        <v>30.5</v>
      </c>
      <c r="Z4" s="15">
        <v>1.6</v>
      </c>
      <c r="AA4" s="18">
        <v>0.71</v>
      </c>
      <c r="AB4" s="50">
        <v>-3.5867541506808126E-2</v>
      </c>
      <c r="AD4" s="28">
        <v>11</v>
      </c>
      <c r="AE4" s="28">
        <v>42</v>
      </c>
      <c r="AF4" s="28">
        <v>84</v>
      </c>
      <c r="AG4" s="28">
        <v>22</v>
      </c>
      <c r="AH4" s="36">
        <v>0.26190476190476192</v>
      </c>
      <c r="AI4" s="39">
        <v>65.373134328358219</v>
      </c>
      <c r="AJ4" s="39">
        <v>34.626865671641795</v>
      </c>
      <c r="AK4" s="49">
        <v>0</v>
      </c>
      <c r="AL4" s="45">
        <v>3</v>
      </c>
      <c r="AM4">
        <v>-8.1699145793881281E-2</v>
      </c>
    </row>
    <row r="5" spans="1:39">
      <c r="A5" s="2">
        <v>1</v>
      </c>
      <c r="B5" s="11">
        <v>127.48448620000001</v>
      </c>
      <c r="C5" s="11">
        <v>37.154076199999999</v>
      </c>
      <c r="D5" s="7">
        <v>44768</v>
      </c>
      <c r="E5" s="7">
        <v>44723</v>
      </c>
      <c r="F5" s="4">
        <v>2387</v>
      </c>
      <c r="G5" s="4">
        <v>2955</v>
      </c>
      <c r="H5" s="4">
        <v>3646</v>
      </c>
      <c r="I5" s="4">
        <v>3441</v>
      </c>
      <c r="J5" s="4">
        <v>4298</v>
      </c>
      <c r="K5" s="4">
        <v>4607</v>
      </c>
      <c r="L5" s="4">
        <v>4869</v>
      </c>
      <c r="M5" s="4">
        <v>5624</v>
      </c>
      <c r="N5" s="4">
        <v>4324</v>
      </c>
      <c r="O5" s="5">
        <v>0.1436288901937757</v>
      </c>
      <c r="P5" s="23">
        <v>0.12186857073702045</v>
      </c>
      <c r="Q5" s="3">
        <v>0.34573415502911742</v>
      </c>
      <c r="R5" s="3">
        <v>-2789.4671719213979</v>
      </c>
      <c r="S5" s="26">
        <v>0.20509174641603453</v>
      </c>
      <c r="T5" s="3">
        <v>-7.1952730391689701E-2</v>
      </c>
      <c r="U5" s="25"/>
      <c r="V5" s="3"/>
      <c r="W5" s="3">
        <v>0.7</v>
      </c>
      <c r="X5" s="15">
        <v>68</v>
      </c>
      <c r="Y5" s="15">
        <v>30.5</v>
      </c>
      <c r="Z5" s="15">
        <v>1.6</v>
      </c>
      <c r="AA5" s="18">
        <v>0.71</v>
      </c>
      <c r="AB5" s="50">
        <v>-3.5867541506808126E-2</v>
      </c>
      <c r="AD5" s="28">
        <v>12</v>
      </c>
      <c r="AE5" s="28">
        <v>46</v>
      </c>
      <c r="AF5" s="28">
        <v>92</v>
      </c>
      <c r="AG5" s="28">
        <v>38</v>
      </c>
      <c r="AH5" s="36">
        <v>0.41304347826086957</v>
      </c>
      <c r="AI5" s="39">
        <v>54.301075268817215</v>
      </c>
      <c r="AJ5" s="39">
        <v>45.6989247311828</v>
      </c>
      <c r="AK5" s="49">
        <v>0</v>
      </c>
      <c r="AL5" s="46">
        <v>4</v>
      </c>
      <c r="AM5">
        <v>-0.23993623626760446</v>
      </c>
    </row>
    <row r="6" spans="1:39">
      <c r="A6" s="2">
        <v>2</v>
      </c>
      <c r="B6" s="11">
        <v>127.4852446</v>
      </c>
      <c r="C6" s="11">
        <v>37.154517300000002</v>
      </c>
      <c r="D6" s="7">
        <v>44768</v>
      </c>
      <c r="E6" s="7">
        <v>44713</v>
      </c>
      <c r="F6" s="4">
        <v>3075</v>
      </c>
      <c r="G6" s="4">
        <v>3914</v>
      </c>
      <c r="H6" s="4">
        <v>4958</v>
      </c>
      <c r="I6" s="4">
        <v>5340</v>
      </c>
      <c r="J6" s="4">
        <v>5515</v>
      </c>
      <c r="K6" s="4">
        <v>5755</v>
      </c>
      <c r="L6" s="4">
        <v>5967</v>
      </c>
      <c r="M6" s="4">
        <v>6441</v>
      </c>
      <c r="N6" s="4">
        <v>4969</v>
      </c>
      <c r="O6" s="5">
        <v>9.2356979405034331E-2</v>
      </c>
      <c r="P6" s="23">
        <v>0.11530747028031897</v>
      </c>
      <c r="Q6" s="3">
        <v>0.19935195795629668</v>
      </c>
      <c r="R6" s="3">
        <v>-3101.8589187544976</v>
      </c>
      <c r="S6" s="26">
        <v>0.13188060000944585</v>
      </c>
      <c r="T6" s="3">
        <v>-3.8201160541586072E-2</v>
      </c>
      <c r="U6" s="25"/>
      <c r="V6" s="3"/>
      <c r="W6" s="3">
        <v>0.75</v>
      </c>
      <c r="X6" s="15">
        <v>75.2</v>
      </c>
      <c r="Y6" s="15">
        <v>23.6</v>
      </c>
      <c r="Z6" s="15">
        <v>1.2</v>
      </c>
      <c r="AA6" s="18">
        <v>0.86</v>
      </c>
      <c r="AB6" s="50">
        <v>-6.1689919156413184E-2</v>
      </c>
      <c r="AD6" s="28">
        <v>13</v>
      </c>
      <c r="AE6" s="28">
        <v>37</v>
      </c>
      <c r="AF6" s="28">
        <v>74</v>
      </c>
      <c r="AG6" s="28">
        <v>16</v>
      </c>
      <c r="AH6" s="36">
        <v>0.21621621621621623</v>
      </c>
      <c r="AI6" s="39">
        <v>37.323943661971832</v>
      </c>
      <c r="AJ6" s="39">
        <v>62.676056338028175</v>
      </c>
      <c r="AK6" s="49">
        <v>0</v>
      </c>
      <c r="AL6" s="45">
        <v>5</v>
      </c>
      <c r="AM6">
        <v>0.29205248147287188</v>
      </c>
    </row>
    <row r="7" spans="1:39">
      <c r="A7" s="2">
        <v>2</v>
      </c>
      <c r="B7" s="11">
        <v>127.4852446</v>
      </c>
      <c r="C7" s="11">
        <v>37.154517300000002</v>
      </c>
      <c r="D7" s="7">
        <v>44768</v>
      </c>
      <c r="E7" s="7">
        <v>44828</v>
      </c>
      <c r="F7" s="4">
        <v>2019</v>
      </c>
      <c r="G7" s="4">
        <v>2598</v>
      </c>
      <c r="H7" s="4">
        <v>3245</v>
      </c>
      <c r="I7" s="4">
        <v>3743</v>
      </c>
      <c r="J7" s="4">
        <v>3882</v>
      </c>
      <c r="K7" s="4">
        <v>3961</v>
      </c>
      <c r="L7" s="4">
        <v>4130</v>
      </c>
      <c r="M7" s="4">
        <v>5577</v>
      </c>
      <c r="N7" s="4">
        <v>4254</v>
      </c>
      <c r="O7" s="5">
        <v>0.12</v>
      </c>
      <c r="P7" s="23">
        <v>0.17854518736223365</v>
      </c>
      <c r="Q7" s="3">
        <v>0.26157120056747651</v>
      </c>
      <c r="R7" s="3">
        <v>-2280.2968603923869</v>
      </c>
      <c r="S7" s="26">
        <v>0.171350055888282</v>
      </c>
      <c r="T7" s="3">
        <v>-0.14906768311527763</v>
      </c>
      <c r="U7" s="25"/>
      <c r="V7" s="3"/>
      <c r="W7" s="3">
        <v>0.75</v>
      </c>
      <c r="X7" s="15">
        <v>75.2</v>
      </c>
      <c r="Y7" s="15">
        <v>23.6</v>
      </c>
      <c r="Z7" s="15">
        <v>1.2</v>
      </c>
      <c r="AA7" s="18">
        <v>0.86</v>
      </c>
      <c r="AB7" s="50">
        <v>-6.1689919156413184E-2</v>
      </c>
      <c r="AD7" s="28">
        <v>14</v>
      </c>
      <c r="AE7" s="28">
        <v>40</v>
      </c>
      <c r="AF7" s="28">
        <v>80</v>
      </c>
      <c r="AG7" s="28">
        <v>16</v>
      </c>
      <c r="AH7" s="36">
        <v>0.2</v>
      </c>
      <c r="AI7" s="39">
        <v>36.034115138592746</v>
      </c>
      <c r="AJ7" s="39">
        <v>57.569296375266518</v>
      </c>
      <c r="AK7" s="49">
        <v>6.3965884861407236</v>
      </c>
      <c r="AL7" s="46">
        <v>6</v>
      </c>
      <c r="AM7">
        <v>-6.2182526682476286E-2</v>
      </c>
    </row>
    <row r="8" spans="1:39">
      <c r="A8" s="2">
        <v>2</v>
      </c>
      <c r="B8" s="11">
        <v>127.4852446</v>
      </c>
      <c r="C8" s="11">
        <v>37.154517300000002</v>
      </c>
      <c r="D8" s="7">
        <v>44768</v>
      </c>
      <c r="E8" s="7">
        <v>44853</v>
      </c>
      <c r="F8" s="4">
        <v>2092</v>
      </c>
      <c r="G8" s="4">
        <v>2660</v>
      </c>
      <c r="H8" s="4">
        <v>3223</v>
      </c>
      <c r="I8" s="4">
        <v>3537</v>
      </c>
      <c r="J8" s="4">
        <v>3746</v>
      </c>
      <c r="K8" s="4">
        <v>3870</v>
      </c>
      <c r="L8" s="4">
        <v>4026</v>
      </c>
      <c r="M8" s="4">
        <v>4894</v>
      </c>
      <c r="N8" s="4">
        <v>4060</v>
      </c>
      <c r="O8" s="5">
        <v>0.11077389984825493</v>
      </c>
      <c r="P8" s="23">
        <v>0.14042852125043906</v>
      </c>
      <c r="Q8" s="3">
        <v>0.26156351791530946</v>
      </c>
      <c r="R8" s="3">
        <v>-2183.9278369466351</v>
      </c>
      <c r="S8" s="26">
        <v>0.15817578986921449</v>
      </c>
      <c r="T8" s="3">
        <v>-9.7309417040358739E-2</v>
      </c>
      <c r="U8" s="25"/>
      <c r="V8" s="3"/>
      <c r="W8" s="3">
        <v>0.75</v>
      </c>
      <c r="X8" s="15">
        <v>75.2</v>
      </c>
      <c r="Y8" s="15">
        <v>23.6</v>
      </c>
      <c r="Z8" s="15">
        <v>1.2</v>
      </c>
      <c r="AA8" s="18">
        <v>0.86</v>
      </c>
      <c r="AB8" s="50">
        <v>-6.1689919156413184E-2</v>
      </c>
      <c r="AD8" s="28">
        <v>15</v>
      </c>
      <c r="AE8" s="28">
        <v>44</v>
      </c>
      <c r="AF8" s="28">
        <v>88</v>
      </c>
      <c r="AG8" s="28">
        <v>22</v>
      </c>
      <c r="AH8" s="36">
        <v>0.25</v>
      </c>
      <c r="AI8" s="39">
        <v>17.11340206185567</v>
      </c>
      <c r="AJ8" s="39">
        <v>82.88659793814432</v>
      </c>
      <c r="AK8" s="49">
        <v>0</v>
      </c>
      <c r="AL8" s="45">
        <v>7</v>
      </c>
      <c r="AM8">
        <v>0.19372969573303958</v>
      </c>
    </row>
    <row r="9" spans="1:39">
      <c r="A9" s="2">
        <v>2</v>
      </c>
      <c r="B9" s="11">
        <v>127.4852446</v>
      </c>
      <c r="C9" s="11">
        <v>37.154517300000002</v>
      </c>
      <c r="D9" s="7">
        <v>44768</v>
      </c>
      <c r="E9" s="7">
        <v>44863</v>
      </c>
      <c r="F9" s="4">
        <v>2298</v>
      </c>
      <c r="G9" s="4">
        <v>2778</v>
      </c>
      <c r="H9" s="4">
        <v>3347</v>
      </c>
      <c r="I9" s="4">
        <v>3668</v>
      </c>
      <c r="J9" s="4">
        <v>3849</v>
      </c>
      <c r="K9" s="4">
        <v>3983</v>
      </c>
      <c r="L9" s="4">
        <v>4165</v>
      </c>
      <c r="M9" s="4">
        <v>5314</v>
      </c>
      <c r="N9" s="4">
        <v>4385</v>
      </c>
      <c r="O9" s="5">
        <v>0.10889243876464323</v>
      </c>
      <c r="P9" s="23">
        <v>0.1453319227717535</v>
      </c>
      <c r="Q9" s="3">
        <v>0.29160131184942251</v>
      </c>
      <c r="R9" s="3">
        <v>-2250.5987950311605</v>
      </c>
      <c r="S9" s="26">
        <v>0.15548954346051636</v>
      </c>
      <c r="T9" s="3">
        <v>-0.12121531807152654</v>
      </c>
      <c r="U9" s="25"/>
      <c r="V9" s="3"/>
      <c r="W9" s="3">
        <v>0.75</v>
      </c>
      <c r="X9" s="15">
        <v>75.2</v>
      </c>
      <c r="Y9" s="15">
        <v>23.6</v>
      </c>
      <c r="Z9" s="15">
        <v>1.2</v>
      </c>
      <c r="AA9" s="18">
        <v>0.86</v>
      </c>
      <c r="AB9" s="50">
        <v>-6.1689919156413184E-2</v>
      </c>
      <c r="AD9" s="28">
        <v>16</v>
      </c>
      <c r="AE9" s="28">
        <v>42</v>
      </c>
      <c r="AF9" s="28">
        <v>84</v>
      </c>
      <c r="AG9" s="28">
        <v>20</v>
      </c>
      <c r="AH9" s="36">
        <v>0.23809523809523808</v>
      </c>
      <c r="AI9" s="39">
        <v>52.405063291139243</v>
      </c>
      <c r="AJ9" s="39">
        <v>23.544303797468356</v>
      </c>
      <c r="AK9" s="49">
        <v>24.050632911392402</v>
      </c>
      <c r="AL9" s="46">
        <v>8</v>
      </c>
      <c r="AM9">
        <v>-8.732218916134557E-2</v>
      </c>
    </row>
    <row r="10" spans="1:39">
      <c r="A10" s="2">
        <v>2</v>
      </c>
      <c r="B10" s="11">
        <v>127.4852446</v>
      </c>
      <c r="C10" s="11">
        <v>37.154517300000002</v>
      </c>
      <c r="D10" s="7">
        <v>44768</v>
      </c>
      <c r="E10" s="7">
        <v>44723</v>
      </c>
      <c r="F10" s="4">
        <v>2766</v>
      </c>
      <c r="G10" s="4">
        <v>3462</v>
      </c>
      <c r="H10" s="4">
        <v>4336</v>
      </c>
      <c r="I10" s="4">
        <v>4780</v>
      </c>
      <c r="J10" s="4">
        <v>4884</v>
      </c>
      <c r="K10" s="4">
        <v>5178</v>
      </c>
      <c r="L10" s="4">
        <v>5311</v>
      </c>
      <c r="M10" s="4">
        <v>6270</v>
      </c>
      <c r="N10" s="4">
        <v>5186</v>
      </c>
      <c r="O10" s="5">
        <v>0.10106768943713071</v>
      </c>
      <c r="P10" s="23">
        <v>0.13536369961997538</v>
      </c>
      <c r="Q10" s="3">
        <v>0.23032221487290938</v>
      </c>
      <c r="R10" s="3">
        <v>-2820.9150399331033</v>
      </c>
      <c r="S10" s="26">
        <v>0.1443182576744807</v>
      </c>
      <c r="T10" s="3">
        <v>-8.2808047664277698E-2</v>
      </c>
      <c r="U10" s="25"/>
      <c r="V10" s="3"/>
      <c r="W10" s="3">
        <v>0.75</v>
      </c>
      <c r="X10" s="15">
        <v>75.2</v>
      </c>
      <c r="Y10" s="15">
        <v>23.6</v>
      </c>
      <c r="Z10" s="15">
        <v>1.2</v>
      </c>
      <c r="AA10" s="18">
        <v>0.86</v>
      </c>
      <c r="AB10" s="50">
        <v>-6.1689919156413184E-2</v>
      </c>
      <c r="AD10" s="28">
        <v>17</v>
      </c>
      <c r="AE10" s="28">
        <v>36</v>
      </c>
      <c r="AF10" s="28">
        <v>72</v>
      </c>
      <c r="AG10" s="28">
        <v>12</v>
      </c>
      <c r="AH10" s="36">
        <v>0.16666666666666666</v>
      </c>
      <c r="AI10" s="39">
        <v>42.553191489361694</v>
      </c>
      <c r="AJ10" s="39">
        <v>45.531914893617014</v>
      </c>
      <c r="AK10" s="49">
        <v>11.914893617021274</v>
      </c>
      <c r="AL10" s="45">
        <v>10</v>
      </c>
      <c r="AM10">
        <v>0.21323412688160953</v>
      </c>
    </row>
    <row r="11" spans="1:39">
      <c r="A11" s="2">
        <v>3</v>
      </c>
      <c r="B11" s="11">
        <v>127.4861837</v>
      </c>
      <c r="C11" s="11">
        <v>37.1552674</v>
      </c>
      <c r="D11" s="7">
        <v>44768</v>
      </c>
      <c r="E11" s="7">
        <v>44713</v>
      </c>
      <c r="F11" s="4">
        <v>2955</v>
      </c>
      <c r="G11" s="4">
        <v>3741</v>
      </c>
      <c r="H11" s="4">
        <v>4904</v>
      </c>
      <c r="I11" s="4">
        <v>5519</v>
      </c>
      <c r="J11" s="4">
        <v>5619</v>
      </c>
      <c r="K11" s="4">
        <v>5813</v>
      </c>
      <c r="L11" s="4">
        <v>5986</v>
      </c>
      <c r="M11" s="4">
        <v>6298</v>
      </c>
      <c r="N11" s="4">
        <v>4692</v>
      </c>
      <c r="O11" s="5">
        <v>9.9357208448117545E-2</v>
      </c>
      <c r="P11" s="23">
        <v>0.11224743086928461</v>
      </c>
      <c r="Q11" s="3">
        <v>0.20417405744046493</v>
      </c>
      <c r="R11" s="3">
        <v>-3166.7123965227406</v>
      </c>
      <c r="S11" s="26">
        <v>0.14187651761712211</v>
      </c>
      <c r="T11" s="3">
        <v>-2.5398892868772387E-2</v>
      </c>
      <c r="U11" s="25"/>
      <c r="V11" s="3"/>
      <c r="W11" s="3">
        <v>0.8</v>
      </c>
      <c r="X11" s="15">
        <v>63.8</v>
      </c>
      <c r="Y11" s="15">
        <v>33.5</v>
      </c>
      <c r="Z11" s="15">
        <v>2.7</v>
      </c>
      <c r="AA11" s="18">
        <v>0.87</v>
      </c>
      <c r="AB11" s="50">
        <v>-8.1699145793881281E-2</v>
      </c>
      <c r="AD11" s="28">
        <v>18</v>
      </c>
      <c r="AE11" s="28">
        <v>25</v>
      </c>
      <c r="AF11" s="28">
        <v>50</v>
      </c>
      <c r="AG11" s="28">
        <v>20</v>
      </c>
      <c r="AH11" s="36">
        <v>0.4</v>
      </c>
      <c r="AI11" s="39">
        <v>37.810945273631845</v>
      </c>
      <c r="AJ11" s="39">
        <v>53.482587064676622</v>
      </c>
      <c r="AK11" s="49">
        <v>8.7064676616915424</v>
      </c>
      <c r="AL11" s="46">
        <v>11</v>
      </c>
      <c r="AM11">
        <v>2.343017376717707E-2</v>
      </c>
    </row>
    <row r="12" spans="1:39">
      <c r="A12" s="2">
        <v>3</v>
      </c>
      <c r="B12" s="11">
        <v>127.4861837</v>
      </c>
      <c r="C12" s="11">
        <v>37.1552674</v>
      </c>
      <c r="D12" s="7">
        <v>44768</v>
      </c>
      <c r="E12" s="7">
        <v>44828</v>
      </c>
      <c r="F12" s="4">
        <v>2613</v>
      </c>
      <c r="G12" s="4">
        <v>3380</v>
      </c>
      <c r="H12" s="4">
        <v>4201</v>
      </c>
      <c r="I12" s="4">
        <v>4668</v>
      </c>
      <c r="J12" s="4">
        <v>4797</v>
      </c>
      <c r="K12" s="4">
        <v>4986</v>
      </c>
      <c r="L12" s="4">
        <v>5049</v>
      </c>
      <c r="M12" s="4">
        <v>6451</v>
      </c>
      <c r="N12" s="4">
        <v>5001</v>
      </c>
      <c r="O12" s="5">
        <v>9.167567567567568E-2</v>
      </c>
      <c r="P12" s="23">
        <v>0.16326307742710494</v>
      </c>
      <c r="Q12" s="3">
        <v>0.19890228456161752</v>
      </c>
      <c r="R12" s="3">
        <v>-2619.8926980509809</v>
      </c>
      <c r="S12" s="26">
        <v>0.13090680777148905</v>
      </c>
      <c r="T12" s="3">
        <v>-0.12191304347826087</v>
      </c>
      <c r="U12" s="25"/>
      <c r="V12" s="3"/>
      <c r="W12" s="3">
        <v>0.8</v>
      </c>
      <c r="X12" s="15">
        <v>63.8</v>
      </c>
      <c r="Y12" s="15">
        <v>33.5</v>
      </c>
      <c r="Z12" s="15">
        <v>2.7</v>
      </c>
      <c r="AA12" s="18">
        <v>0.87</v>
      </c>
      <c r="AB12" s="50">
        <v>-8.1699145793881281E-2</v>
      </c>
      <c r="AD12" s="28">
        <v>19</v>
      </c>
      <c r="AE12" s="28">
        <v>39</v>
      </c>
      <c r="AF12" s="28">
        <v>78</v>
      </c>
      <c r="AG12" s="28">
        <v>12</v>
      </c>
      <c r="AH12" s="36">
        <v>0.15384615384615385</v>
      </c>
      <c r="AI12" s="39">
        <v>43.333333333333336</v>
      </c>
      <c r="AJ12" s="39">
        <v>56.666666666666679</v>
      </c>
      <c r="AK12" s="49">
        <v>0</v>
      </c>
      <c r="AL12" s="45">
        <v>12</v>
      </c>
      <c r="AM12">
        <v>-4.6699653881823497E-2</v>
      </c>
    </row>
    <row r="13" spans="1:39">
      <c r="A13" s="2">
        <v>3</v>
      </c>
      <c r="B13" s="11">
        <v>127.4861837</v>
      </c>
      <c r="C13" s="11">
        <v>37.1552674</v>
      </c>
      <c r="D13" s="7">
        <v>44768</v>
      </c>
      <c r="E13" s="7">
        <v>44853</v>
      </c>
      <c r="F13" s="4">
        <v>2021</v>
      </c>
      <c r="G13" s="4">
        <v>2608</v>
      </c>
      <c r="H13" s="4">
        <v>3308</v>
      </c>
      <c r="I13" s="4">
        <v>3639</v>
      </c>
      <c r="J13" s="4">
        <v>3716</v>
      </c>
      <c r="K13" s="4">
        <v>3921</v>
      </c>
      <c r="L13" s="4">
        <v>3992</v>
      </c>
      <c r="M13" s="4">
        <v>5077</v>
      </c>
      <c r="N13" s="4">
        <v>3987</v>
      </c>
      <c r="O13" s="5">
        <v>9.3698630136986302E-2</v>
      </c>
      <c r="P13" s="23">
        <v>0.16474510348659535</v>
      </c>
      <c r="Q13" s="3">
        <v>0.19692520297115218</v>
      </c>
      <c r="R13" s="3">
        <v>-2082.38140216492</v>
      </c>
      <c r="S13" s="26">
        <v>0.1337937994868246</v>
      </c>
      <c r="T13" s="3">
        <v>-0.11963832837137502</v>
      </c>
      <c r="U13" s="25"/>
      <c r="V13" s="3"/>
      <c r="W13" s="3">
        <v>0.8</v>
      </c>
      <c r="X13" s="15">
        <v>63.8</v>
      </c>
      <c r="Y13" s="15">
        <v>33.5</v>
      </c>
      <c r="Z13" s="15">
        <v>2.7</v>
      </c>
      <c r="AA13" s="18">
        <v>0.87</v>
      </c>
      <c r="AB13" s="50">
        <v>-8.1699145793881281E-2</v>
      </c>
      <c r="AD13" s="28">
        <v>20</v>
      </c>
      <c r="AE13" s="28">
        <v>42</v>
      </c>
      <c r="AF13" s="28">
        <v>84</v>
      </c>
      <c r="AG13" s="28">
        <v>19</v>
      </c>
      <c r="AH13" s="36">
        <v>0.22619047619047619</v>
      </c>
      <c r="AI13" s="39">
        <v>50.775193798449614</v>
      </c>
      <c r="AJ13" s="39">
        <v>49.224806201550386</v>
      </c>
      <c r="AK13" s="49">
        <v>0</v>
      </c>
      <c r="AL13" s="46">
        <v>13</v>
      </c>
      <c r="AM13">
        <v>-0.15048590688299318</v>
      </c>
    </row>
    <row r="14" spans="1:39">
      <c r="A14" s="2">
        <v>3</v>
      </c>
      <c r="B14" s="11">
        <v>127.4861837</v>
      </c>
      <c r="C14" s="11">
        <v>37.1552674</v>
      </c>
      <c r="D14" s="7">
        <v>44768</v>
      </c>
      <c r="E14" s="7">
        <v>44863</v>
      </c>
      <c r="F14" s="4">
        <v>2219</v>
      </c>
      <c r="G14" s="4">
        <v>2787</v>
      </c>
      <c r="H14" s="4">
        <v>3469</v>
      </c>
      <c r="I14" s="4">
        <v>3898</v>
      </c>
      <c r="J14" s="4">
        <v>4111</v>
      </c>
      <c r="K14" s="4">
        <v>4265</v>
      </c>
      <c r="L14" s="4">
        <v>4303</v>
      </c>
      <c r="M14" s="4">
        <v>5617</v>
      </c>
      <c r="N14" s="4">
        <v>4448</v>
      </c>
      <c r="O14" s="5">
        <v>0.10730828615542974</v>
      </c>
      <c r="P14" s="23">
        <v>0.16427473090722705</v>
      </c>
      <c r="Q14" s="3">
        <v>0.24600318565276386</v>
      </c>
      <c r="R14" s="3">
        <v>-2317.4239723979131</v>
      </c>
      <c r="S14" s="26">
        <v>0.1532277944549631</v>
      </c>
      <c r="T14" s="3">
        <v>-0.13245967741935483</v>
      </c>
      <c r="U14" s="25"/>
      <c r="V14" s="3"/>
      <c r="W14" s="3">
        <v>0.8</v>
      </c>
      <c r="X14" s="15">
        <v>63.8</v>
      </c>
      <c r="Y14" s="15">
        <v>33.5</v>
      </c>
      <c r="Z14" s="15">
        <v>2.7</v>
      </c>
      <c r="AA14" s="18">
        <v>0.87</v>
      </c>
      <c r="AB14" s="50">
        <v>-8.1699145793881281E-2</v>
      </c>
      <c r="AD14" s="28">
        <v>21</v>
      </c>
      <c r="AE14" s="28">
        <v>26</v>
      </c>
      <c r="AF14" s="28">
        <v>52</v>
      </c>
      <c r="AG14" s="28">
        <v>22</v>
      </c>
      <c r="AH14" s="36">
        <v>0.42307692307692307</v>
      </c>
      <c r="AI14" s="39">
        <v>51.267605633802816</v>
      </c>
      <c r="AJ14" s="39">
        <v>48.732394366197184</v>
      </c>
      <c r="AK14" s="49">
        <v>0</v>
      </c>
      <c r="AL14" s="45">
        <v>14</v>
      </c>
      <c r="AM14">
        <v>5.9796026590770365E-2</v>
      </c>
    </row>
    <row r="15" spans="1:39">
      <c r="A15" s="2">
        <v>3</v>
      </c>
      <c r="B15" s="11">
        <v>127.4861837</v>
      </c>
      <c r="C15" s="11">
        <v>37.1552674</v>
      </c>
      <c r="D15" s="7">
        <v>44768</v>
      </c>
      <c r="E15" s="7">
        <v>44723</v>
      </c>
      <c r="F15" s="4">
        <v>2644</v>
      </c>
      <c r="G15" s="4">
        <v>3289</v>
      </c>
      <c r="H15" s="4">
        <v>4224</v>
      </c>
      <c r="I15" s="4">
        <v>4661</v>
      </c>
      <c r="J15" s="4">
        <v>4691</v>
      </c>
      <c r="K15" s="4">
        <v>4944</v>
      </c>
      <c r="L15" s="4">
        <v>5192</v>
      </c>
      <c r="M15" s="4">
        <v>5988</v>
      </c>
      <c r="N15" s="4">
        <v>4878</v>
      </c>
      <c r="O15" s="5">
        <v>0.10280373831775701</v>
      </c>
      <c r="P15" s="23">
        <v>0.13164893617021275</v>
      </c>
      <c r="Q15" s="3">
        <v>0.22602036051181471</v>
      </c>
      <c r="R15" s="3">
        <v>-2768.7072685627704</v>
      </c>
      <c r="S15" s="26">
        <v>0.14679706572386048</v>
      </c>
      <c r="T15" s="3">
        <v>-7.1198568872987478E-2</v>
      </c>
      <c r="U15" s="25"/>
      <c r="V15" s="3"/>
      <c r="W15" s="3">
        <v>0.8</v>
      </c>
      <c r="X15" s="15">
        <v>63.8</v>
      </c>
      <c r="Y15" s="15">
        <v>33.5</v>
      </c>
      <c r="Z15" s="15">
        <v>2.7</v>
      </c>
      <c r="AA15" s="18">
        <v>0.87</v>
      </c>
      <c r="AB15" s="50">
        <v>-8.1699145793881281E-2</v>
      </c>
      <c r="AD15" s="28">
        <v>22</v>
      </c>
      <c r="AE15" s="28">
        <v>40</v>
      </c>
      <c r="AF15" s="28">
        <v>80</v>
      </c>
      <c r="AG15" s="28">
        <v>19</v>
      </c>
      <c r="AH15" s="36">
        <v>0.23749999999999999</v>
      </c>
      <c r="AI15" s="39">
        <v>44.47004608294931</v>
      </c>
      <c r="AJ15" s="39">
        <v>55.529953917050697</v>
      </c>
      <c r="AK15" s="49">
        <v>0</v>
      </c>
      <c r="AL15" s="46">
        <v>15</v>
      </c>
      <c r="AM15">
        <v>-0.41027926509072754</v>
      </c>
    </row>
    <row r="16" spans="1:39">
      <c r="A16" s="2">
        <v>4</v>
      </c>
      <c r="B16" s="11">
        <v>127.4828685</v>
      </c>
      <c r="C16" s="11">
        <v>37.1539711</v>
      </c>
      <c r="D16" s="7">
        <v>44768</v>
      </c>
      <c r="E16" s="7">
        <v>44713</v>
      </c>
      <c r="F16" s="4">
        <v>2907</v>
      </c>
      <c r="G16" s="4">
        <v>3692</v>
      </c>
      <c r="H16" s="4">
        <v>4737</v>
      </c>
      <c r="I16" s="4">
        <v>5347</v>
      </c>
      <c r="J16" s="4">
        <v>5423</v>
      </c>
      <c r="K16" s="4">
        <v>5666</v>
      </c>
      <c r="L16" s="4">
        <v>5909</v>
      </c>
      <c r="M16" s="4">
        <v>6465</v>
      </c>
      <c r="N16" s="4">
        <v>4969</v>
      </c>
      <c r="O16" s="5">
        <v>0.11008829607364268</v>
      </c>
      <c r="P16" s="23">
        <v>0.1191927265461085</v>
      </c>
      <c r="Q16" s="3">
        <v>0.23384811844048045</v>
      </c>
      <c r="R16" s="3">
        <v>-3200.9908431651538</v>
      </c>
      <c r="S16" s="26">
        <v>0.15719976690773657</v>
      </c>
      <c r="T16" s="3">
        <v>-4.4932923872636171E-2</v>
      </c>
      <c r="U16" s="25"/>
      <c r="V16" s="3"/>
      <c r="W16" s="3">
        <v>1</v>
      </c>
      <c r="X16" s="15">
        <v>77.8</v>
      </c>
      <c r="Y16" s="15">
        <v>17.600000000000001</v>
      </c>
      <c r="Z16" s="15">
        <v>4.7</v>
      </c>
      <c r="AA16" s="18">
        <v>1</v>
      </c>
      <c r="AB16" s="50">
        <v>-0.23993623626760446</v>
      </c>
      <c r="AD16" s="28">
        <v>23</v>
      </c>
      <c r="AE16" s="28">
        <v>46</v>
      </c>
      <c r="AF16" s="28">
        <v>92</v>
      </c>
      <c r="AG16" s="28">
        <v>27</v>
      </c>
      <c r="AH16" s="36">
        <v>0.29347826086956524</v>
      </c>
      <c r="AI16" s="39">
        <v>65.352697095435687</v>
      </c>
      <c r="AJ16" s="39">
        <v>34.647302904564313</v>
      </c>
      <c r="AK16" s="49">
        <v>0</v>
      </c>
      <c r="AL16" s="45">
        <v>16</v>
      </c>
      <c r="AM16">
        <v>-0.21957753834691193</v>
      </c>
    </row>
    <row r="17" spans="1:39">
      <c r="A17" s="2">
        <v>4</v>
      </c>
      <c r="B17" s="11">
        <v>127.4828685</v>
      </c>
      <c r="C17" s="11">
        <v>37.1539711</v>
      </c>
      <c r="D17" s="7">
        <v>44768</v>
      </c>
      <c r="E17" s="7">
        <v>44828</v>
      </c>
      <c r="F17" s="4">
        <v>2226</v>
      </c>
      <c r="G17" s="4">
        <v>2842</v>
      </c>
      <c r="H17" s="4">
        <v>3530</v>
      </c>
      <c r="I17" s="4">
        <v>3903</v>
      </c>
      <c r="J17" s="4">
        <v>4018</v>
      </c>
      <c r="K17" s="4">
        <v>4186</v>
      </c>
      <c r="L17" s="4">
        <v>4289</v>
      </c>
      <c r="M17" s="4">
        <v>5753</v>
      </c>
      <c r="N17" s="4">
        <v>4479</v>
      </c>
      <c r="O17" s="5">
        <v>9.7071236731039776E-2</v>
      </c>
      <c r="P17" s="23">
        <v>0.17521205215850108</v>
      </c>
      <c r="Q17" s="3">
        <v>0.21623931623931625</v>
      </c>
      <c r="R17" s="3">
        <v>-2256.4020909243527</v>
      </c>
      <c r="S17" s="26">
        <v>0.13861013874672162</v>
      </c>
      <c r="T17" s="3">
        <v>-0.14578769169488151</v>
      </c>
      <c r="U17" s="25"/>
      <c r="V17" s="3"/>
      <c r="W17" s="3">
        <v>1</v>
      </c>
      <c r="X17" s="15">
        <v>77.8</v>
      </c>
      <c r="Y17" s="15">
        <v>17.600000000000001</v>
      </c>
      <c r="Z17" s="15">
        <v>4.7</v>
      </c>
      <c r="AA17" s="18">
        <v>1</v>
      </c>
      <c r="AB17" s="50">
        <v>-0.23993623626760446</v>
      </c>
      <c r="AD17" s="28">
        <v>24</v>
      </c>
      <c r="AE17" s="28">
        <v>35</v>
      </c>
      <c r="AF17" s="28">
        <v>70</v>
      </c>
      <c r="AG17" s="28">
        <v>25</v>
      </c>
      <c r="AH17" s="36">
        <v>0.35714285714285715</v>
      </c>
      <c r="AI17" s="39">
        <v>48.421052631578945</v>
      </c>
      <c r="AJ17" s="39">
        <v>42.105263157894733</v>
      </c>
      <c r="AK17" s="49">
        <v>9.4736842105263168</v>
      </c>
      <c r="AL17" s="46">
        <v>17</v>
      </c>
      <c r="AM17">
        <v>9.727091505487534E-2</v>
      </c>
    </row>
    <row r="18" spans="1:39">
      <c r="A18" s="2">
        <v>4</v>
      </c>
      <c r="B18" s="11">
        <v>127.4828685</v>
      </c>
      <c r="C18" s="11">
        <v>37.1539711</v>
      </c>
      <c r="D18" s="7">
        <v>44768</v>
      </c>
      <c r="E18" s="7">
        <v>44853</v>
      </c>
      <c r="F18" s="4">
        <v>2167</v>
      </c>
      <c r="G18" s="4">
        <v>2741</v>
      </c>
      <c r="H18" s="4">
        <v>3361</v>
      </c>
      <c r="I18" s="4">
        <v>3570</v>
      </c>
      <c r="J18" s="4">
        <v>3739</v>
      </c>
      <c r="K18" s="4">
        <v>3890</v>
      </c>
      <c r="L18" s="4">
        <v>3921</v>
      </c>
      <c r="M18" s="4">
        <v>4994</v>
      </c>
      <c r="N18" s="4">
        <v>4043</v>
      </c>
      <c r="O18" s="5">
        <v>7.6901950013732498E-2</v>
      </c>
      <c r="P18" s="23">
        <v>0.15696185003115695</v>
      </c>
      <c r="Q18" s="3">
        <v>0.17867398379171717</v>
      </c>
      <c r="R18" s="3">
        <v>-1946.7404321414731</v>
      </c>
      <c r="S18" s="26">
        <v>0.10980953055766565</v>
      </c>
      <c r="T18" s="3">
        <v>-0.12035894559730791</v>
      </c>
      <c r="U18" s="25"/>
      <c r="V18" s="3"/>
      <c r="W18" s="3">
        <v>1</v>
      </c>
      <c r="X18" s="15">
        <v>77.8</v>
      </c>
      <c r="Y18" s="15">
        <v>17.600000000000001</v>
      </c>
      <c r="Z18" s="15">
        <v>4.7</v>
      </c>
      <c r="AA18" s="18">
        <v>1</v>
      </c>
      <c r="AB18" s="50">
        <v>-0.23993623626760446</v>
      </c>
      <c r="AD18" s="28">
        <v>25</v>
      </c>
      <c r="AE18" s="28">
        <v>28</v>
      </c>
      <c r="AF18" s="28">
        <v>56</v>
      </c>
      <c r="AG18" s="28">
        <v>18</v>
      </c>
      <c r="AH18" s="36">
        <v>0.32142857142857145</v>
      </c>
      <c r="AI18" s="39">
        <v>35.452793834296727</v>
      </c>
      <c r="AJ18" s="39">
        <v>53.564547206165692</v>
      </c>
      <c r="AK18" s="49">
        <v>10.98265895953757</v>
      </c>
      <c r="AL18" s="45">
        <v>18</v>
      </c>
      <c r="AM18">
        <v>0.10742331222009945</v>
      </c>
    </row>
    <row r="19" spans="1:39">
      <c r="A19" s="2">
        <v>4</v>
      </c>
      <c r="B19" s="11">
        <v>127.4828685</v>
      </c>
      <c r="C19" s="11">
        <v>37.1539711</v>
      </c>
      <c r="D19" s="7">
        <v>44768</v>
      </c>
      <c r="E19" s="7">
        <v>44863</v>
      </c>
      <c r="F19" s="4">
        <v>2171</v>
      </c>
      <c r="G19" s="4">
        <v>2654</v>
      </c>
      <c r="H19" s="4">
        <v>3191</v>
      </c>
      <c r="I19" s="4">
        <v>3550</v>
      </c>
      <c r="J19" s="4">
        <v>3702</v>
      </c>
      <c r="K19" s="4">
        <v>3827</v>
      </c>
      <c r="L19" s="4">
        <v>3951</v>
      </c>
      <c r="M19" s="4">
        <v>5078</v>
      </c>
      <c r="N19" s="4">
        <v>4200</v>
      </c>
      <c r="O19" s="5">
        <v>0.10641276953234388</v>
      </c>
      <c r="P19" s="23">
        <v>0.14919046626363699</v>
      </c>
      <c r="Q19" s="3">
        <v>0.27877631868534958</v>
      </c>
      <c r="R19" s="3">
        <v>-2123.751840946748</v>
      </c>
      <c r="S19" s="26">
        <v>0.15194832905560965</v>
      </c>
      <c r="T19" s="3">
        <v>-0.12482002436593199</v>
      </c>
      <c r="U19" s="25"/>
      <c r="V19" s="3"/>
      <c r="W19" s="3">
        <v>1</v>
      </c>
      <c r="X19" s="15">
        <v>77.8</v>
      </c>
      <c r="Y19" s="15">
        <v>17.600000000000001</v>
      </c>
      <c r="Z19" s="15">
        <v>4.7</v>
      </c>
      <c r="AA19" s="18">
        <v>1</v>
      </c>
      <c r="AB19" s="50">
        <v>-0.23993623626760446</v>
      </c>
      <c r="AD19" s="28">
        <v>26</v>
      </c>
      <c r="AE19" s="28">
        <v>30</v>
      </c>
      <c r="AF19" s="28">
        <v>60</v>
      </c>
      <c r="AG19" s="28">
        <v>20</v>
      </c>
      <c r="AH19" s="36">
        <v>0.33333333333333331</v>
      </c>
      <c r="AI19" s="39">
        <v>37.500000000000007</v>
      </c>
      <c r="AJ19" s="39">
        <v>46.09375</v>
      </c>
      <c r="AK19" s="49">
        <v>16.40625</v>
      </c>
      <c r="AL19" s="46">
        <v>19</v>
      </c>
      <c r="AM19">
        <v>0.19177055868495108</v>
      </c>
    </row>
    <row r="20" spans="1:39">
      <c r="A20" s="30">
        <v>4</v>
      </c>
      <c r="B20" s="31">
        <v>127.4828685</v>
      </c>
      <c r="C20" s="31">
        <v>37.1539711</v>
      </c>
      <c r="D20" s="7">
        <v>44768</v>
      </c>
      <c r="E20" s="7">
        <v>44723</v>
      </c>
      <c r="F20" s="13">
        <v>2647</v>
      </c>
      <c r="G20" s="13">
        <v>3298</v>
      </c>
      <c r="H20" s="13">
        <v>4216</v>
      </c>
      <c r="I20" s="13">
        <v>4684</v>
      </c>
      <c r="J20" s="13">
        <v>4753</v>
      </c>
      <c r="K20" s="13">
        <v>5015</v>
      </c>
      <c r="L20" s="13">
        <v>5263</v>
      </c>
      <c r="M20" s="13">
        <v>6288</v>
      </c>
      <c r="N20" s="13">
        <v>5087</v>
      </c>
      <c r="O20" s="5">
        <v>0.1104546893132187</v>
      </c>
      <c r="P20" s="23">
        <v>0.14087107635494733</v>
      </c>
      <c r="Q20" s="3">
        <v>0.24445482138687835</v>
      </c>
      <c r="R20" s="3">
        <v>-2853.1583582765447</v>
      </c>
      <c r="S20" s="26">
        <v>0.15772217479788866</v>
      </c>
      <c r="T20" s="3">
        <v>-8.8736905895593451E-2</v>
      </c>
      <c r="U20" s="25"/>
      <c r="V20" s="3"/>
      <c r="W20" s="3">
        <v>1</v>
      </c>
      <c r="X20" s="15">
        <v>77.8</v>
      </c>
      <c r="Y20" s="15">
        <v>17.600000000000001</v>
      </c>
      <c r="Z20" s="15">
        <v>4.7</v>
      </c>
      <c r="AA20" s="18">
        <v>1</v>
      </c>
      <c r="AB20" s="50">
        <v>-0.23993623626760446</v>
      </c>
      <c r="AD20" s="28">
        <v>27</v>
      </c>
      <c r="AE20" s="28">
        <v>30</v>
      </c>
      <c r="AF20" s="28">
        <v>60</v>
      </c>
      <c r="AG20" s="28">
        <v>15</v>
      </c>
      <c r="AH20" s="36">
        <v>0.25</v>
      </c>
      <c r="AI20" s="39">
        <v>36.86274509803922</v>
      </c>
      <c r="AJ20" s="39">
        <v>56.470588235294116</v>
      </c>
      <c r="AK20" s="49">
        <v>6.6666666666666679</v>
      </c>
      <c r="AL20" s="45">
        <v>20</v>
      </c>
      <c r="AM20">
        <v>6.376818954193797E-2</v>
      </c>
    </row>
    <row r="21" spans="1:39">
      <c r="A21" s="30">
        <v>5</v>
      </c>
      <c r="B21" s="31">
        <v>127.4812562</v>
      </c>
      <c r="C21" s="31">
        <v>37.157669400000003</v>
      </c>
      <c r="D21" s="7">
        <v>44768</v>
      </c>
      <c r="E21" s="7">
        <v>44713</v>
      </c>
      <c r="F21" s="13">
        <v>2753</v>
      </c>
      <c r="G21" s="13">
        <v>3298</v>
      </c>
      <c r="H21" s="13">
        <v>3778</v>
      </c>
      <c r="I21" s="13">
        <v>3928</v>
      </c>
      <c r="J21" s="13">
        <v>4175</v>
      </c>
      <c r="K21" s="13">
        <v>4433</v>
      </c>
      <c r="L21" s="13">
        <v>4638</v>
      </c>
      <c r="M21" s="13">
        <v>5442</v>
      </c>
      <c r="N21" s="13">
        <v>4830</v>
      </c>
      <c r="O21" s="5">
        <v>0.10218631178707224</v>
      </c>
      <c r="P21" s="23">
        <v>0.11010775991812655</v>
      </c>
      <c r="Q21" s="3">
        <v>0.32284706059013435</v>
      </c>
      <c r="R21" s="3">
        <v>-2469.7826009165938</v>
      </c>
      <c r="S21" s="26">
        <v>0.14591463266839566</v>
      </c>
      <c r="T21" s="3">
        <v>-7.9761904761904756E-2</v>
      </c>
      <c r="U21" s="25"/>
      <c r="V21" s="3"/>
      <c r="W21" s="3">
        <v>0.7</v>
      </c>
      <c r="X21" s="15">
        <v>81.099999999999994</v>
      </c>
      <c r="Y21" s="15">
        <v>16</v>
      </c>
      <c r="Z21" s="15">
        <v>2.9</v>
      </c>
      <c r="AA21" s="18">
        <v>0.84</v>
      </c>
      <c r="AB21" s="50">
        <v>0.29205248147287188</v>
      </c>
      <c r="AD21" s="28">
        <v>28</v>
      </c>
      <c r="AE21" s="28">
        <v>46</v>
      </c>
      <c r="AF21" s="28">
        <v>92</v>
      </c>
      <c r="AG21" s="28">
        <v>27</v>
      </c>
      <c r="AH21" s="36">
        <v>0.29347826086956524</v>
      </c>
      <c r="AI21" s="39">
        <v>48.915662650602407</v>
      </c>
      <c r="AJ21" s="39">
        <v>51.084337349397593</v>
      </c>
      <c r="AK21" s="49">
        <v>0</v>
      </c>
      <c r="AL21" s="46">
        <v>21</v>
      </c>
      <c r="AM21">
        <v>-8.3520611702586955E-2</v>
      </c>
    </row>
    <row r="22" spans="1:39">
      <c r="A22" s="30">
        <v>5</v>
      </c>
      <c r="B22" s="31">
        <v>127.4812562</v>
      </c>
      <c r="C22" s="31">
        <v>37.157669400000003</v>
      </c>
      <c r="D22" s="7">
        <v>44768</v>
      </c>
      <c r="E22" s="7">
        <v>44863</v>
      </c>
      <c r="F22" s="13">
        <v>1790</v>
      </c>
      <c r="G22" s="13">
        <v>2012</v>
      </c>
      <c r="H22" s="13">
        <v>2292</v>
      </c>
      <c r="I22" s="13">
        <v>2565</v>
      </c>
      <c r="J22" s="13">
        <v>2807</v>
      </c>
      <c r="K22" s="13">
        <v>3083</v>
      </c>
      <c r="L22" s="13">
        <v>3344</v>
      </c>
      <c r="M22" s="13">
        <v>4109</v>
      </c>
      <c r="N22" s="13">
        <v>3290</v>
      </c>
      <c r="O22" s="5">
        <v>0.18665720369056069</v>
      </c>
      <c r="P22" s="23">
        <v>0.10983961855223234</v>
      </c>
      <c r="Q22" s="3">
        <v>0.71623093681917216</v>
      </c>
      <c r="R22" s="3">
        <v>-2004.944549640496</v>
      </c>
      <c r="S22" s="26">
        <v>0.26652624676479503</v>
      </c>
      <c r="T22" s="3">
        <v>-0.10264323091372601</v>
      </c>
      <c r="U22" s="25"/>
      <c r="V22" s="3"/>
      <c r="W22" s="3">
        <v>0.7</v>
      </c>
      <c r="X22" s="15">
        <v>81.099999999999994</v>
      </c>
      <c r="Y22" s="15">
        <v>16</v>
      </c>
      <c r="Z22" s="15">
        <v>2.9</v>
      </c>
      <c r="AA22" s="18">
        <v>0.84</v>
      </c>
      <c r="AB22" s="50">
        <v>0.29205248147287188</v>
      </c>
      <c r="AD22" s="28">
        <v>29</v>
      </c>
      <c r="AE22" s="28">
        <v>46</v>
      </c>
      <c r="AF22" s="28">
        <v>92</v>
      </c>
      <c r="AG22" s="28">
        <v>49</v>
      </c>
      <c r="AH22" s="36">
        <v>0.53260869565217395</v>
      </c>
      <c r="AI22" s="39">
        <v>21.428571428571427</v>
      </c>
      <c r="AJ22" s="39">
        <v>78.571428571428569</v>
      </c>
      <c r="AK22" s="49">
        <v>0</v>
      </c>
      <c r="AL22" s="45">
        <v>22</v>
      </c>
      <c r="AM22">
        <v>-4.3740884933679433E-2</v>
      </c>
    </row>
    <row r="23" spans="1:39">
      <c r="A23" s="2">
        <v>5</v>
      </c>
      <c r="B23" s="11">
        <v>127.4812562</v>
      </c>
      <c r="C23" s="11">
        <v>37.157669400000003</v>
      </c>
      <c r="D23" s="7">
        <v>44768</v>
      </c>
      <c r="E23" s="7">
        <v>44723</v>
      </c>
      <c r="F23" s="4">
        <v>2718</v>
      </c>
      <c r="G23" s="4">
        <v>3288</v>
      </c>
      <c r="H23" s="4">
        <v>3676</v>
      </c>
      <c r="I23" s="4">
        <v>4094</v>
      </c>
      <c r="J23" s="4">
        <v>4347</v>
      </c>
      <c r="K23" s="4">
        <v>4433</v>
      </c>
      <c r="L23" s="4">
        <v>4573</v>
      </c>
      <c r="M23" s="4">
        <v>5314</v>
      </c>
      <c r="N23" s="4">
        <v>4774</v>
      </c>
      <c r="O23" s="5">
        <v>0.10874045338828948</v>
      </c>
      <c r="P23" s="23">
        <v>0.10435476936306123</v>
      </c>
      <c r="Q23" s="3">
        <v>0.35908726981585265</v>
      </c>
      <c r="R23" s="3">
        <v>-2470.3035886520256</v>
      </c>
      <c r="S23" s="26">
        <v>0.15527331107077968</v>
      </c>
      <c r="T23" s="3">
        <v>-7.494689996965713E-2</v>
      </c>
      <c r="U23" s="25"/>
      <c r="V23" s="3"/>
      <c r="W23" s="3">
        <v>0.7</v>
      </c>
      <c r="X23" s="15">
        <v>81.099999999999994</v>
      </c>
      <c r="Y23" s="15">
        <v>16</v>
      </c>
      <c r="Z23" s="15">
        <v>2.9</v>
      </c>
      <c r="AA23" s="18">
        <v>0.84</v>
      </c>
      <c r="AB23" s="50">
        <v>0.29205248147287188</v>
      </c>
      <c r="AD23" s="28">
        <v>30</v>
      </c>
      <c r="AE23" s="28">
        <v>45</v>
      </c>
      <c r="AF23" s="28">
        <v>90</v>
      </c>
      <c r="AG23" s="28">
        <v>28</v>
      </c>
      <c r="AH23" s="36">
        <v>0.31111111111111112</v>
      </c>
      <c r="AI23" s="39">
        <v>63.333333333333329</v>
      </c>
      <c r="AJ23" s="39">
        <v>36.666666666666671</v>
      </c>
      <c r="AK23" s="49">
        <v>0</v>
      </c>
      <c r="AL23" s="46">
        <v>23</v>
      </c>
      <c r="AM23">
        <v>-0.11334292697342147</v>
      </c>
    </row>
    <row r="24" spans="1:39">
      <c r="A24" s="2">
        <v>6</v>
      </c>
      <c r="B24" s="11">
        <v>127.48933599999999</v>
      </c>
      <c r="C24" s="11">
        <v>37.140254300000002</v>
      </c>
      <c r="D24" s="7">
        <v>44768</v>
      </c>
      <c r="E24" s="7">
        <v>44713</v>
      </c>
      <c r="F24" s="4">
        <v>3080</v>
      </c>
      <c r="G24" s="4">
        <v>3774</v>
      </c>
      <c r="H24" s="4">
        <v>4587</v>
      </c>
      <c r="I24" s="4">
        <v>4769</v>
      </c>
      <c r="J24" s="4">
        <v>5372</v>
      </c>
      <c r="K24" s="4">
        <v>5739</v>
      </c>
      <c r="L24" s="4">
        <v>5826</v>
      </c>
      <c r="M24" s="4">
        <v>6558</v>
      </c>
      <c r="N24" s="4">
        <v>5134</v>
      </c>
      <c r="O24" s="5">
        <v>0.11898588303082686</v>
      </c>
      <c r="P24" s="23">
        <v>0.11166525360331156</v>
      </c>
      <c r="Q24" s="3">
        <v>0.30222460727875888</v>
      </c>
      <c r="R24" s="3">
        <v>-3210.8889016407843</v>
      </c>
      <c r="S24" s="26">
        <v>0.1699048574590423</v>
      </c>
      <c r="T24" s="3">
        <v>-5.9108527131782947E-2</v>
      </c>
      <c r="U24" s="25"/>
      <c r="V24" s="3"/>
      <c r="W24" s="3">
        <v>0.7</v>
      </c>
      <c r="X24" s="15">
        <v>68</v>
      </c>
      <c r="Y24" s="15">
        <v>30.3</v>
      </c>
      <c r="Z24" s="15">
        <v>1.7</v>
      </c>
      <c r="AA24" s="18">
        <v>1.07</v>
      </c>
      <c r="AB24" s="50">
        <v>-6.2182526682476286E-2</v>
      </c>
      <c r="AD24" s="28">
        <v>31</v>
      </c>
      <c r="AE24" s="28">
        <v>45</v>
      </c>
      <c r="AF24" s="28">
        <v>90</v>
      </c>
      <c r="AG24" s="28">
        <v>25</v>
      </c>
      <c r="AH24" s="36">
        <v>0.27777777777777779</v>
      </c>
      <c r="AI24" s="39">
        <v>36.883116883116877</v>
      </c>
      <c r="AJ24" s="39">
        <v>63.116883116883116</v>
      </c>
      <c r="AK24" s="49">
        <v>0</v>
      </c>
      <c r="AL24" s="45">
        <v>24</v>
      </c>
      <c r="AM24">
        <v>7.287496003245264E-2</v>
      </c>
    </row>
    <row r="25" spans="1:39">
      <c r="A25" s="2">
        <v>6</v>
      </c>
      <c r="B25" s="11">
        <v>127.48933599999999</v>
      </c>
      <c r="C25" s="11">
        <v>37.140254300000002</v>
      </c>
      <c r="D25" s="7">
        <v>44768</v>
      </c>
      <c r="E25" s="7">
        <v>44828</v>
      </c>
      <c r="F25" s="4">
        <v>2619</v>
      </c>
      <c r="G25" s="4">
        <v>3291</v>
      </c>
      <c r="H25" s="4">
        <v>3892</v>
      </c>
      <c r="I25" s="4">
        <v>4050</v>
      </c>
      <c r="J25" s="4">
        <v>4372</v>
      </c>
      <c r="K25" s="4">
        <v>4792</v>
      </c>
      <c r="L25" s="4">
        <v>4939</v>
      </c>
      <c r="M25" s="4">
        <v>5744</v>
      </c>
      <c r="N25" s="4">
        <v>4258</v>
      </c>
      <c r="O25" s="5">
        <v>0.11855961952213792</v>
      </c>
      <c r="P25" s="23">
        <v>0.1208561125974177</v>
      </c>
      <c r="Q25" s="3">
        <v>0.3026186484767906</v>
      </c>
      <c r="R25" s="3">
        <v>-2719.8752151789799</v>
      </c>
      <c r="S25" s="26">
        <v>0.16929493169168111</v>
      </c>
      <c r="T25" s="3">
        <v>-7.5353365159599367E-2</v>
      </c>
      <c r="U25" s="25"/>
      <c r="V25" s="3"/>
      <c r="W25" s="3">
        <v>0.7</v>
      </c>
      <c r="X25" s="15">
        <v>68</v>
      </c>
      <c r="Y25" s="15">
        <v>30.3</v>
      </c>
      <c r="Z25" s="15">
        <v>1.7</v>
      </c>
      <c r="AA25" s="18">
        <v>1.07</v>
      </c>
      <c r="AB25" s="50">
        <v>-6.2182526682476286E-2</v>
      </c>
      <c r="AD25" s="28">
        <v>32</v>
      </c>
      <c r="AE25" s="28">
        <v>40</v>
      </c>
      <c r="AF25" s="28">
        <v>80</v>
      </c>
      <c r="AG25" s="28">
        <v>20</v>
      </c>
      <c r="AH25" s="36">
        <v>0.25</v>
      </c>
      <c r="AI25" s="39">
        <v>47.956403269754766</v>
      </c>
      <c r="AJ25" s="39">
        <v>52.043596730245234</v>
      </c>
      <c r="AK25" s="49">
        <v>0</v>
      </c>
      <c r="AL25" s="46">
        <v>25</v>
      </c>
      <c r="AM25">
        <v>7.2066665102056726E-2</v>
      </c>
    </row>
    <row r="26" spans="1:39">
      <c r="A26" s="2">
        <v>6</v>
      </c>
      <c r="B26" s="11">
        <v>127.48933599999999</v>
      </c>
      <c r="C26" s="11">
        <v>37.140254300000002</v>
      </c>
      <c r="D26" s="7">
        <v>44768</v>
      </c>
      <c r="E26" s="7">
        <v>44853</v>
      </c>
      <c r="F26" s="4">
        <v>2365</v>
      </c>
      <c r="G26" s="4">
        <v>2894</v>
      </c>
      <c r="H26" s="4">
        <v>3555</v>
      </c>
      <c r="I26" s="4">
        <v>3695</v>
      </c>
      <c r="J26" s="4">
        <v>3960</v>
      </c>
      <c r="K26" s="4">
        <v>4118</v>
      </c>
      <c r="L26" s="4">
        <v>4291</v>
      </c>
      <c r="M26" s="4">
        <v>5450</v>
      </c>
      <c r="N26" s="4">
        <v>4175</v>
      </c>
      <c r="O26" s="5">
        <v>9.3805760897272494E-2</v>
      </c>
      <c r="P26" s="23">
        <v>0.14999042206755636</v>
      </c>
      <c r="Q26" s="3">
        <v>0.23336926881856807</v>
      </c>
      <c r="R26" s="3">
        <v>-2238.9853440306742</v>
      </c>
      <c r="S26" s="26">
        <v>0.13394731972306381</v>
      </c>
      <c r="T26" s="3">
        <v>-0.11898162406323787</v>
      </c>
      <c r="U26" s="25"/>
      <c r="V26" s="3"/>
      <c r="W26" s="3">
        <v>0.7</v>
      </c>
      <c r="X26" s="15">
        <v>68</v>
      </c>
      <c r="Y26" s="15">
        <v>30.3</v>
      </c>
      <c r="Z26" s="15">
        <v>1.7</v>
      </c>
      <c r="AA26" s="18">
        <v>1.07</v>
      </c>
      <c r="AB26" s="50">
        <v>-6.2182526682476286E-2</v>
      </c>
      <c r="AD26" s="28">
        <v>33</v>
      </c>
      <c r="AE26" s="28">
        <v>40</v>
      </c>
      <c r="AF26" s="28">
        <v>80</v>
      </c>
      <c r="AG26" s="28">
        <v>25</v>
      </c>
      <c r="AH26" s="36">
        <v>0.3125</v>
      </c>
      <c r="AI26" s="39">
        <v>59.505703422053237</v>
      </c>
      <c r="AJ26" s="39">
        <v>40.49429657794677</v>
      </c>
      <c r="AK26" s="49">
        <v>0</v>
      </c>
      <c r="AL26" s="45">
        <v>26</v>
      </c>
      <c r="AM26">
        <v>-0.27800315021840222</v>
      </c>
    </row>
    <row r="27" spans="1:39">
      <c r="A27" s="2">
        <v>6</v>
      </c>
      <c r="B27" s="11">
        <v>127.48933599999999</v>
      </c>
      <c r="C27" s="11">
        <v>37.140254300000002</v>
      </c>
      <c r="D27" s="7">
        <v>44768</v>
      </c>
      <c r="E27" s="7">
        <v>44863</v>
      </c>
      <c r="F27" s="4">
        <v>2533</v>
      </c>
      <c r="G27" s="4">
        <v>3107</v>
      </c>
      <c r="H27" s="4">
        <v>3838</v>
      </c>
      <c r="I27" s="4">
        <v>4507</v>
      </c>
      <c r="J27" s="4">
        <v>4335</v>
      </c>
      <c r="K27" s="4">
        <v>4410</v>
      </c>
      <c r="L27" s="4">
        <v>4543</v>
      </c>
      <c r="M27" s="4">
        <v>6085</v>
      </c>
      <c r="N27" s="4">
        <v>4712</v>
      </c>
      <c r="O27" s="5">
        <v>8.4118840233862305E-2</v>
      </c>
      <c r="P27" s="23">
        <v>0.16748044002588389</v>
      </c>
      <c r="Q27" s="3">
        <v>0.2055513441016969</v>
      </c>
      <c r="R27" s="3">
        <v>-2307.6744995074482</v>
      </c>
      <c r="S27" s="26">
        <v>0.12011556980504992</v>
      </c>
      <c r="T27" s="3">
        <v>-0.14508844561535567</v>
      </c>
      <c r="U27" s="25"/>
      <c r="V27" s="3"/>
      <c r="W27" s="3">
        <v>0.7</v>
      </c>
      <c r="X27" s="15">
        <v>68</v>
      </c>
      <c r="Y27" s="15">
        <v>30.3</v>
      </c>
      <c r="Z27" s="15">
        <v>1.7</v>
      </c>
      <c r="AA27" s="18">
        <v>1.07</v>
      </c>
      <c r="AB27" s="50">
        <v>-6.2182526682476286E-2</v>
      </c>
      <c r="AD27" s="28">
        <v>34</v>
      </c>
      <c r="AE27" s="28">
        <v>29</v>
      </c>
      <c r="AF27" s="28">
        <v>58</v>
      </c>
      <c r="AG27" s="28">
        <v>22</v>
      </c>
      <c r="AH27" s="36">
        <v>0.37931034482758619</v>
      </c>
      <c r="AI27" s="39">
        <v>40.533333333333331</v>
      </c>
      <c r="AJ27" s="39">
        <v>44.800000000000004</v>
      </c>
      <c r="AK27" s="49">
        <v>14.666666666666666</v>
      </c>
      <c r="AL27" s="46">
        <v>27</v>
      </c>
      <c r="AM27">
        <v>0.1255090219244957</v>
      </c>
    </row>
    <row r="28" spans="1:39">
      <c r="A28" s="2">
        <v>10</v>
      </c>
      <c r="B28" s="2">
        <v>127.514349925614</v>
      </c>
      <c r="C28" s="2">
        <v>37.145336365961697</v>
      </c>
      <c r="D28" s="7">
        <v>44800</v>
      </c>
      <c r="E28" s="7">
        <v>44713</v>
      </c>
      <c r="F28" s="4">
        <v>2360</v>
      </c>
      <c r="G28" s="4">
        <v>3076</v>
      </c>
      <c r="H28" s="4">
        <v>4017</v>
      </c>
      <c r="I28" s="4">
        <v>4191</v>
      </c>
      <c r="J28" s="4">
        <v>4523</v>
      </c>
      <c r="K28" s="4">
        <v>4758</v>
      </c>
      <c r="L28" s="4">
        <v>4662</v>
      </c>
      <c r="M28" s="4">
        <v>5297</v>
      </c>
      <c r="N28" s="4">
        <v>4314</v>
      </c>
      <c r="O28" s="5">
        <v>7.4317317663325264E-2</v>
      </c>
      <c r="P28" s="23">
        <v>0.14030362389813908</v>
      </c>
      <c r="Q28" s="3">
        <v>0.14572977858111161</v>
      </c>
      <c r="R28" s="3">
        <v>-2294.2561047516933</v>
      </c>
      <c r="S28" s="26">
        <v>0.10611989638026838</v>
      </c>
      <c r="T28" s="3">
        <v>-6.3761421829500953E-2</v>
      </c>
      <c r="U28" s="25">
        <v>23</v>
      </c>
      <c r="V28" s="3">
        <v>37</v>
      </c>
      <c r="W28" s="3">
        <v>0.6216216216216216</v>
      </c>
      <c r="X28" s="41">
        <v>29.126213592233015</v>
      </c>
      <c r="Y28" s="41">
        <v>70.873786407766985</v>
      </c>
      <c r="Z28" s="41">
        <v>0</v>
      </c>
      <c r="AA28" s="19" t="s">
        <v>13</v>
      </c>
      <c r="AB28" s="50">
        <v>0.21323412688160953</v>
      </c>
      <c r="AD28" s="28">
        <v>35</v>
      </c>
      <c r="AE28" s="28">
        <v>30</v>
      </c>
      <c r="AF28" s="28">
        <v>60</v>
      </c>
      <c r="AG28" s="28">
        <v>14</v>
      </c>
      <c r="AH28" s="36">
        <v>0.23333333333333334</v>
      </c>
      <c r="AI28">
        <v>16.556291390728479</v>
      </c>
      <c r="AJ28">
        <v>83.443708609271525</v>
      </c>
      <c r="AK28" s="44">
        <v>0</v>
      </c>
      <c r="AL28" s="45">
        <v>28</v>
      </c>
      <c r="AM28">
        <v>-1.358183939431179E-2</v>
      </c>
    </row>
    <row r="29" spans="1:39">
      <c r="A29" s="2">
        <v>10</v>
      </c>
      <c r="B29" s="2">
        <v>127.514349925614</v>
      </c>
      <c r="C29" s="2">
        <v>37.145336365961697</v>
      </c>
      <c r="D29" s="7">
        <v>44800</v>
      </c>
      <c r="E29" s="7">
        <v>44828</v>
      </c>
      <c r="F29" s="4">
        <v>1793</v>
      </c>
      <c r="G29" s="4">
        <v>2328</v>
      </c>
      <c r="H29" s="4">
        <v>2963</v>
      </c>
      <c r="I29" s="4">
        <v>3215</v>
      </c>
      <c r="J29" s="4">
        <v>3429</v>
      </c>
      <c r="K29" s="4">
        <v>3515</v>
      </c>
      <c r="L29" s="4">
        <v>3540</v>
      </c>
      <c r="M29" s="4">
        <v>4190</v>
      </c>
      <c r="N29" s="4">
        <v>3238</v>
      </c>
      <c r="O29" s="5">
        <v>8.8728279255728126E-2</v>
      </c>
      <c r="P29" s="23">
        <v>0.14576325484542688</v>
      </c>
      <c r="Q29" s="3">
        <v>0.18325605030807346</v>
      </c>
      <c r="R29" s="3">
        <v>-1822.1664375865446</v>
      </c>
      <c r="S29" s="26">
        <v>0.12669564420487164</v>
      </c>
      <c r="T29" s="3">
        <v>-8.4087968952134537E-2</v>
      </c>
      <c r="U29" s="25">
        <v>23</v>
      </c>
      <c r="V29" s="3">
        <v>37</v>
      </c>
      <c r="W29" s="3">
        <v>0.6216216216216216</v>
      </c>
      <c r="X29" s="41">
        <v>29.126213592233015</v>
      </c>
      <c r="Y29" s="41">
        <v>70.873786407766985</v>
      </c>
      <c r="Z29" s="41">
        <v>0</v>
      </c>
      <c r="AA29" s="19" t="s">
        <v>13</v>
      </c>
      <c r="AB29" s="50">
        <v>0.21323412688160953</v>
      </c>
      <c r="AD29" s="28">
        <v>36</v>
      </c>
      <c r="AE29" s="28">
        <v>30</v>
      </c>
      <c r="AF29" s="28">
        <v>60</v>
      </c>
      <c r="AG29" s="28">
        <v>15</v>
      </c>
      <c r="AH29" s="36">
        <v>0.25</v>
      </c>
      <c r="AI29">
        <v>63.679245283018872</v>
      </c>
      <c r="AJ29">
        <v>32.547169811320757</v>
      </c>
      <c r="AK29" s="44">
        <v>3.7735849056603774</v>
      </c>
      <c r="AL29" s="46">
        <v>29</v>
      </c>
      <c r="AM29">
        <v>8.0530009617803544E-3</v>
      </c>
    </row>
    <row r="30" spans="1:39">
      <c r="A30" s="2">
        <v>10</v>
      </c>
      <c r="B30" s="2">
        <v>127.514349925614</v>
      </c>
      <c r="C30" s="2">
        <v>37.145336365961697</v>
      </c>
      <c r="D30" s="7">
        <v>44800</v>
      </c>
      <c r="E30" s="7">
        <v>44723</v>
      </c>
      <c r="F30" s="4">
        <v>2267</v>
      </c>
      <c r="G30" s="4">
        <v>3039</v>
      </c>
      <c r="H30" s="4">
        <v>4062</v>
      </c>
      <c r="I30" s="4">
        <v>4326</v>
      </c>
      <c r="J30" s="4">
        <v>4623</v>
      </c>
      <c r="K30" s="4">
        <v>4678</v>
      </c>
      <c r="L30" s="4">
        <v>4761</v>
      </c>
      <c r="M30" s="4">
        <v>5346</v>
      </c>
      <c r="N30" s="4">
        <v>4223</v>
      </c>
      <c r="O30" s="5">
        <v>7.9224753485209118E-2</v>
      </c>
      <c r="P30" s="23">
        <v>0.14480408858603067</v>
      </c>
      <c r="Q30" s="3">
        <v>0.1440464905411532</v>
      </c>
      <c r="R30" s="3">
        <v>-2381.9690575198742</v>
      </c>
      <c r="S30" s="26">
        <v>0.11312746021160935</v>
      </c>
      <c r="T30" s="3">
        <v>-5.7880676758682102E-2</v>
      </c>
      <c r="U30" s="25">
        <v>23</v>
      </c>
      <c r="V30" s="3">
        <v>37</v>
      </c>
      <c r="W30" s="3">
        <v>0.6216216216216216</v>
      </c>
      <c r="X30" s="41">
        <v>29.126213592233015</v>
      </c>
      <c r="Y30" s="41">
        <v>70.873786407766985</v>
      </c>
      <c r="Z30" s="41">
        <v>0</v>
      </c>
      <c r="AA30" s="19" t="s">
        <v>13</v>
      </c>
      <c r="AB30" s="50">
        <v>0.21323412688160953</v>
      </c>
      <c r="AD30" s="28">
        <v>37</v>
      </c>
      <c r="AE30" s="28">
        <v>30</v>
      </c>
      <c r="AF30" s="28">
        <v>60</v>
      </c>
      <c r="AG30" s="28">
        <v>25</v>
      </c>
      <c r="AH30" s="36">
        <v>0.41666666666666669</v>
      </c>
      <c r="AI30">
        <v>66.064981949458485</v>
      </c>
      <c r="AJ30">
        <v>30.324909747292416</v>
      </c>
      <c r="AK30" s="44">
        <v>3.6101083032490973</v>
      </c>
      <c r="AL30" s="45">
        <v>30</v>
      </c>
      <c r="AM30">
        <v>0.13174542996727392</v>
      </c>
    </row>
    <row r="31" spans="1:39">
      <c r="A31" s="2">
        <v>11</v>
      </c>
      <c r="B31" s="2">
        <v>127.509622750009</v>
      </c>
      <c r="C31" s="2">
        <v>37.140433063957303</v>
      </c>
      <c r="D31" s="7">
        <v>44800</v>
      </c>
      <c r="E31" s="7">
        <v>44713</v>
      </c>
      <c r="F31" s="4">
        <v>2634</v>
      </c>
      <c r="G31" s="4">
        <v>3336</v>
      </c>
      <c r="H31" s="4">
        <v>4182</v>
      </c>
      <c r="I31" s="4">
        <v>4643</v>
      </c>
      <c r="J31" s="4">
        <v>4939</v>
      </c>
      <c r="K31" s="4">
        <v>5175</v>
      </c>
      <c r="L31" s="4">
        <v>5240</v>
      </c>
      <c r="M31" s="4">
        <v>6247</v>
      </c>
      <c r="N31" s="4">
        <v>5120</v>
      </c>
      <c r="O31" s="5">
        <v>0.1122903842071747</v>
      </c>
      <c r="P31" s="23">
        <v>0.13959460197781784</v>
      </c>
      <c r="Q31" s="3">
        <v>0.25004726791453957</v>
      </c>
      <c r="R31" s="3">
        <v>-2851.2308019274847</v>
      </c>
      <c r="S31" s="26">
        <v>0.16034338495343237</v>
      </c>
      <c r="T31" s="3">
        <v>-8.7664316183511795E-2</v>
      </c>
      <c r="U31" s="25">
        <v>22</v>
      </c>
      <c r="V31" s="3">
        <v>42</v>
      </c>
      <c r="W31" s="3">
        <v>0.52380952380952384</v>
      </c>
      <c r="X31" s="41">
        <v>65.373134328358219</v>
      </c>
      <c r="Y31" s="41">
        <v>34.626865671641795</v>
      </c>
      <c r="Z31" s="41">
        <v>0</v>
      </c>
      <c r="AA31" s="19" t="s">
        <v>14</v>
      </c>
      <c r="AB31" s="50">
        <v>2.343017376717707E-2</v>
      </c>
      <c r="AD31" s="28">
        <v>38</v>
      </c>
      <c r="AE31" s="28">
        <v>30</v>
      </c>
      <c r="AF31" s="28">
        <v>60</v>
      </c>
      <c r="AG31" s="28">
        <v>17</v>
      </c>
      <c r="AH31" s="36">
        <v>0.28333333333333333</v>
      </c>
      <c r="AI31">
        <v>45.217391304347828</v>
      </c>
      <c r="AJ31">
        <v>54.782608695652179</v>
      </c>
      <c r="AK31" s="44">
        <v>0</v>
      </c>
      <c r="AL31" s="46">
        <v>31</v>
      </c>
      <c r="AM31">
        <v>9.5917674993033719E-2</v>
      </c>
    </row>
    <row r="32" spans="1:39">
      <c r="A32" s="2">
        <v>11</v>
      </c>
      <c r="B32" s="2">
        <v>127.509622750009</v>
      </c>
      <c r="C32" s="2">
        <v>37.140433063957303</v>
      </c>
      <c r="D32" s="7">
        <v>44800</v>
      </c>
      <c r="E32" s="7">
        <v>44828</v>
      </c>
      <c r="F32" s="4">
        <v>2400</v>
      </c>
      <c r="G32" s="4">
        <v>3030</v>
      </c>
      <c r="H32" s="4">
        <v>3778</v>
      </c>
      <c r="I32" s="4">
        <v>4244</v>
      </c>
      <c r="J32" s="4">
        <v>4482</v>
      </c>
      <c r="K32" s="4">
        <v>4632</v>
      </c>
      <c r="L32" s="4">
        <v>4774</v>
      </c>
      <c r="M32" s="4">
        <v>6116</v>
      </c>
      <c r="N32" s="4">
        <v>4751</v>
      </c>
      <c r="O32" s="5">
        <v>0.11646398503274089</v>
      </c>
      <c r="P32" s="23">
        <v>0.15936254980079681</v>
      </c>
      <c r="Q32" s="3">
        <v>0.26368738748279152</v>
      </c>
      <c r="R32" s="3">
        <v>-2618.7632999531484</v>
      </c>
      <c r="S32" s="26">
        <v>0.16630224773596458</v>
      </c>
      <c r="T32" s="3">
        <v>-0.12323232323232323</v>
      </c>
      <c r="U32" s="25">
        <v>22</v>
      </c>
      <c r="V32" s="3">
        <v>42</v>
      </c>
      <c r="W32" s="3">
        <v>0.52380952380952384</v>
      </c>
      <c r="X32" s="41">
        <v>65.373134328358219</v>
      </c>
      <c r="Y32" s="41">
        <v>34.626865671641795</v>
      </c>
      <c r="Z32" s="41">
        <v>0</v>
      </c>
      <c r="AA32" s="19" t="s">
        <v>14</v>
      </c>
      <c r="AB32" s="50">
        <v>2.343017376717707E-2</v>
      </c>
      <c r="AD32" s="28">
        <v>39</v>
      </c>
      <c r="AE32" s="28">
        <v>30</v>
      </c>
      <c r="AF32" s="28">
        <v>60</v>
      </c>
      <c r="AG32" s="28">
        <v>17</v>
      </c>
      <c r="AH32" s="36">
        <v>0.28333333333333333</v>
      </c>
      <c r="AI32">
        <v>67.672413793103445</v>
      </c>
      <c r="AJ32">
        <v>32.327586206896555</v>
      </c>
      <c r="AK32" s="44">
        <v>0</v>
      </c>
      <c r="AL32" s="45">
        <v>32</v>
      </c>
      <c r="AM32">
        <v>-0.38987334194541234</v>
      </c>
    </row>
    <row r="33" spans="1:39">
      <c r="A33" s="2">
        <v>11</v>
      </c>
      <c r="B33" s="2">
        <v>127.509622750009</v>
      </c>
      <c r="C33" s="2">
        <v>37.140433063957303</v>
      </c>
      <c r="D33" s="7">
        <v>44800</v>
      </c>
      <c r="E33" s="7">
        <v>44853</v>
      </c>
      <c r="F33" s="4">
        <v>2519</v>
      </c>
      <c r="G33" s="4">
        <v>3209</v>
      </c>
      <c r="H33" s="4">
        <v>3717</v>
      </c>
      <c r="I33" s="4">
        <v>4432</v>
      </c>
      <c r="J33" s="4">
        <v>4708</v>
      </c>
      <c r="K33" s="4">
        <v>4845</v>
      </c>
      <c r="L33" s="4">
        <v>4978</v>
      </c>
      <c r="M33" s="4">
        <v>5634</v>
      </c>
      <c r="N33" s="4">
        <v>4519</v>
      </c>
      <c r="O33" s="5">
        <v>0.14502587694077057</v>
      </c>
      <c r="P33" s="23">
        <v>0.11004273504273504</v>
      </c>
      <c r="Q33" s="3">
        <v>0.37581212374083567</v>
      </c>
      <c r="R33" s="3">
        <v>-2857.2521053112127</v>
      </c>
      <c r="S33" s="26">
        <v>0.2070867586966392</v>
      </c>
      <c r="T33" s="3">
        <v>-6.1816811157180553E-2</v>
      </c>
      <c r="U33" s="25">
        <v>22</v>
      </c>
      <c r="V33" s="3">
        <v>42</v>
      </c>
      <c r="W33" s="3">
        <v>0.52380952380952384</v>
      </c>
      <c r="X33" s="41">
        <v>65.373134328358219</v>
      </c>
      <c r="Y33" s="41">
        <v>34.626865671641795</v>
      </c>
      <c r="Z33" s="41">
        <v>0</v>
      </c>
      <c r="AA33" s="19" t="s">
        <v>14</v>
      </c>
      <c r="AB33" s="50">
        <v>2.343017376717707E-2</v>
      </c>
      <c r="AD33" s="28">
        <v>40</v>
      </c>
      <c r="AE33" s="28">
        <v>30</v>
      </c>
      <c r="AF33" s="28">
        <v>60</v>
      </c>
      <c r="AG33" s="28">
        <v>18</v>
      </c>
      <c r="AH33" s="36">
        <v>0.3</v>
      </c>
      <c r="AI33">
        <v>63.837638376383765</v>
      </c>
      <c r="AJ33">
        <v>36.162361623616235</v>
      </c>
      <c r="AK33" s="44">
        <v>0</v>
      </c>
      <c r="AL33" s="46">
        <v>33</v>
      </c>
      <c r="AM33">
        <v>-0.56052446980964321</v>
      </c>
    </row>
    <row r="34" spans="1:39">
      <c r="A34" s="2">
        <v>11</v>
      </c>
      <c r="B34" s="2">
        <v>127.509622750009</v>
      </c>
      <c r="C34" s="2">
        <v>37.140433063957303</v>
      </c>
      <c r="D34" s="7">
        <v>44800</v>
      </c>
      <c r="E34" s="7">
        <v>44858</v>
      </c>
      <c r="F34" s="4">
        <v>3085</v>
      </c>
      <c r="G34" s="4">
        <v>4003</v>
      </c>
      <c r="H34" s="4">
        <v>4527</v>
      </c>
      <c r="I34" s="4">
        <v>5472</v>
      </c>
      <c r="J34" s="4">
        <v>5873</v>
      </c>
      <c r="K34" s="4">
        <v>5999</v>
      </c>
      <c r="L34" s="4">
        <v>6148</v>
      </c>
      <c r="M34" s="4">
        <v>6991</v>
      </c>
      <c r="N34" s="4">
        <v>5382</v>
      </c>
      <c r="O34" s="5">
        <v>0.15185011709601873</v>
      </c>
      <c r="P34" s="23">
        <v>0.11011517517228085</v>
      </c>
      <c r="Q34" s="3">
        <v>0.39833882144787935</v>
      </c>
      <c r="R34" s="3">
        <v>-3559.6760322537511</v>
      </c>
      <c r="S34" s="26">
        <v>0.21683327356992149</v>
      </c>
      <c r="T34" s="3">
        <v>-6.4160133952355577E-2</v>
      </c>
      <c r="U34" s="25">
        <v>22</v>
      </c>
      <c r="V34" s="3">
        <v>42</v>
      </c>
      <c r="W34" s="3">
        <v>0.52380952380952384</v>
      </c>
      <c r="X34" s="41">
        <v>65.373134328358219</v>
      </c>
      <c r="Y34" s="41">
        <v>34.626865671641795</v>
      </c>
      <c r="Z34" s="41">
        <v>0</v>
      </c>
      <c r="AA34" s="19" t="s">
        <v>14</v>
      </c>
      <c r="AB34" s="50">
        <v>2.343017376717707E-2</v>
      </c>
      <c r="AD34" s="28">
        <v>41</v>
      </c>
      <c r="AE34" s="28">
        <v>30</v>
      </c>
      <c r="AF34" s="28">
        <v>60</v>
      </c>
      <c r="AG34" s="28">
        <v>19</v>
      </c>
      <c r="AH34" s="36">
        <v>0.31666666666666665</v>
      </c>
      <c r="AI34">
        <v>55.033557046979865</v>
      </c>
      <c r="AJ34">
        <v>44.966442953020135</v>
      </c>
      <c r="AK34" s="44">
        <v>0</v>
      </c>
      <c r="AL34" s="45">
        <v>34</v>
      </c>
      <c r="AM34">
        <v>2.6018540980635788E-2</v>
      </c>
    </row>
    <row r="35" spans="1:39">
      <c r="A35" s="2">
        <v>11</v>
      </c>
      <c r="B35" s="2">
        <v>127.509622750009</v>
      </c>
      <c r="C35" s="2">
        <v>37.140433063957303</v>
      </c>
      <c r="D35" s="7">
        <v>44800</v>
      </c>
      <c r="E35" s="7">
        <v>44863</v>
      </c>
      <c r="F35" s="4">
        <v>2390</v>
      </c>
      <c r="G35" s="4">
        <v>2941</v>
      </c>
      <c r="H35" s="4">
        <v>3580</v>
      </c>
      <c r="I35" s="4">
        <v>4010</v>
      </c>
      <c r="J35" s="4">
        <v>4284</v>
      </c>
      <c r="K35" s="4">
        <v>4454</v>
      </c>
      <c r="L35" s="4">
        <v>4566</v>
      </c>
      <c r="M35" s="4">
        <v>5809</v>
      </c>
      <c r="N35" s="4">
        <v>4737</v>
      </c>
      <c r="O35" s="5">
        <v>0.12104100171863491</v>
      </c>
      <c r="P35" s="23">
        <v>0.14885286020189661</v>
      </c>
      <c r="Q35" s="3">
        <v>0.30349667569564148</v>
      </c>
      <c r="R35" s="3">
        <v>-2525.756660019937</v>
      </c>
      <c r="S35" s="26">
        <v>0.17283746937921748</v>
      </c>
      <c r="T35" s="3">
        <v>-0.11980722891566264</v>
      </c>
      <c r="U35" s="25">
        <v>22</v>
      </c>
      <c r="V35" s="3">
        <v>42</v>
      </c>
      <c r="W35" s="3">
        <v>0.52380952380952384</v>
      </c>
      <c r="X35" s="41">
        <v>65.373134328358219</v>
      </c>
      <c r="Y35" s="41">
        <v>34.626865671641795</v>
      </c>
      <c r="Z35" s="41">
        <v>0</v>
      </c>
      <c r="AA35" s="19" t="s">
        <v>14</v>
      </c>
      <c r="AB35" s="50">
        <v>2.343017376717707E-2</v>
      </c>
      <c r="AD35" s="28">
        <v>42</v>
      </c>
      <c r="AE35" s="28">
        <v>30</v>
      </c>
      <c r="AF35" s="28">
        <v>60</v>
      </c>
      <c r="AG35" s="28">
        <v>18</v>
      </c>
      <c r="AH35" s="36">
        <v>0.3</v>
      </c>
      <c r="AI35">
        <v>66.666666666666671</v>
      </c>
      <c r="AJ35">
        <v>32.302405498281786</v>
      </c>
      <c r="AK35" s="44">
        <v>1.0309278350515465</v>
      </c>
      <c r="AL35" s="46">
        <v>35</v>
      </c>
      <c r="AM35">
        <v>6.0714424438310599E-2</v>
      </c>
    </row>
    <row r="36" spans="1:39">
      <c r="A36" s="2">
        <v>11</v>
      </c>
      <c r="B36" s="2">
        <v>127.509622750009</v>
      </c>
      <c r="C36" s="2">
        <v>37.140433063957303</v>
      </c>
      <c r="D36" s="7">
        <v>44800</v>
      </c>
      <c r="E36" s="7">
        <v>44723</v>
      </c>
      <c r="F36" s="4">
        <v>2478</v>
      </c>
      <c r="G36" s="4">
        <v>3158</v>
      </c>
      <c r="H36" s="4">
        <v>4009</v>
      </c>
      <c r="I36" s="4">
        <v>4484</v>
      </c>
      <c r="J36" s="4">
        <v>4852</v>
      </c>
      <c r="K36" s="4">
        <v>5071</v>
      </c>
      <c r="L36" s="4">
        <v>5323</v>
      </c>
      <c r="M36" s="4">
        <v>6147</v>
      </c>
      <c r="N36" s="4">
        <v>4949</v>
      </c>
      <c r="O36" s="5">
        <v>0.14080582940420061</v>
      </c>
      <c r="P36" s="23">
        <v>0.13114662805591135</v>
      </c>
      <c r="Q36" s="3">
        <v>0.30436393959047531</v>
      </c>
      <c r="R36" s="3">
        <v>-3037.8046887165406</v>
      </c>
      <c r="S36" s="26">
        <v>0.20106150296578765</v>
      </c>
      <c r="T36" s="3">
        <v>-7.1839581517000872E-2</v>
      </c>
      <c r="U36" s="25">
        <v>22</v>
      </c>
      <c r="V36" s="3">
        <v>42</v>
      </c>
      <c r="W36" s="3">
        <v>0.52380952380952384</v>
      </c>
      <c r="X36" s="41">
        <v>65.373134328358219</v>
      </c>
      <c r="Y36" s="41">
        <v>34.626865671641795</v>
      </c>
      <c r="Z36" s="41">
        <v>0</v>
      </c>
      <c r="AA36" s="19" t="s">
        <v>14</v>
      </c>
      <c r="AB36" s="50">
        <v>2.343017376717707E-2</v>
      </c>
      <c r="AD36" s="28">
        <v>43</v>
      </c>
      <c r="AE36" s="28">
        <v>30</v>
      </c>
      <c r="AF36" s="28">
        <v>60</v>
      </c>
      <c r="AG36" s="28">
        <v>21</v>
      </c>
      <c r="AH36" s="36">
        <v>0.35</v>
      </c>
      <c r="AI36">
        <v>36.5</v>
      </c>
      <c r="AJ36">
        <v>61</v>
      </c>
      <c r="AK36" s="44">
        <v>2.5</v>
      </c>
      <c r="AL36" s="45">
        <v>36</v>
      </c>
      <c r="AM36">
        <v>-7.145418426814551E-2</v>
      </c>
    </row>
    <row r="37" spans="1:39">
      <c r="A37" s="2">
        <v>12</v>
      </c>
      <c r="B37" s="2">
        <v>127.51009067707299</v>
      </c>
      <c r="C37" s="2">
        <v>37.140230023506398</v>
      </c>
      <c r="D37" s="7">
        <v>44800</v>
      </c>
      <c r="E37" s="7">
        <v>44713</v>
      </c>
      <c r="F37" s="4">
        <v>2730</v>
      </c>
      <c r="G37" s="4">
        <v>3392</v>
      </c>
      <c r="H37" s="4">
        <v>4198</v>
      </c>
      <c r="I37" s="4">
        <v>4571</v>
      </c>
      <c r="J37" s="4">
        <v>4961</v>
      </c>
      <c r="K37" s="4">
        <v>5140</v>
      </c>
      <c r="L37" s="4">
        <v>5283</v>
      </c>
      <c r="M37" s="4">
        <v>6174</v>
      </c>
      <c r="N37" s="4">
        <v>4989</v>
      </c>
      <c r="O37" s="5">
        <v>0.11443940512604156</v>
      </c>
      <c r="P37" s="23">
        <v>0.12831112319825946</v>
      </c>
      <c r="Q37" s="3">
        <v>0.27133139941982592</v>
      </c>
      <c r="R37" s="3">
        <v>-2886.7982899353506</v>
      </c>
      <c r="S37" s="26">
        <v>0.16341209362134057</v>
      </c>
      <c r="T37" s="3">
        <v>-7.7769049489395128E-2</v>
      </c>
      <c r="U37" s="25">
        <v>38</v>
      </c>
      <c r="V37" s="3">
        <v>46</v>
      </c>
      <c r="W37" s="3">
        <v>0.82608695652173914</v>
      </c>
      <c r="X37" s="41">
        <v>54.301075268817215</v>
      </c>
      <c r="Y37" s="41">
        <v>45.6989247311828</v>
      </c>
      <c r="Z37" s="41">
        <v>0</v>
      </c>
      <c r="AA37" s="19" t="s">
        <v>15</v>
      </c>
      <c r="AB37" s="50">
        <v>-4.6699653881823497E-2</v>
      </c>
      <c r="AD37" s="28">
        <v>44</v>
      </c>
      <c r="AE37" s="28">
        <v>30</v>
      </c>
      <c r="AF37" s="28">
        <v>60</v>
      </c>
      <c r="AG37" s="28">
        <v>19</v>
      </c>
      <c r="AH37" s="36">
        <v>0.31666666666666665</v>
      </c>
      <c r="AI37">
        <v>32.692307692307686</v>
      </c>
      <c r="AJ37">
        <v>67.307692307692307</v>
      </c>
      <c r="AK37" s="44">
        <v>0</v>
      </c>
      <c r="AL37" s="46">
        <v>37</v>
      </c>
      <c r="AM37">
        <v>4.8590798015480552E-2</v>
      </c>
    </row>
    <row r="38" spans="1:39">
      <c r="A38" s="2">
        <v>12</v>
      </c>
      <c r="B38" s="2">
        <v>127.51009067707299</v>
      </c>
      <c r="C38" s="2">
        <v>37.140230023506398</v>
      </c>
      <c r="D38" s="7">
        <v>44800</v>
      </c>
      <c r="E38" s="7">
        <v>44828</v>
      </c>
      <c r="F38" s="4">
        <v>2434</v>
      </c>
      <c r="G38" s="4">
        <v>3086</v>
      </c>
      <c r="H38" s="4">
        <v>3820</v>
      </c>
      <c r="I38" s="4">
        <v>4194</v>
      </c>
      <c r="J38" s="4">
        <v>4611</v>
      </c>
      <c r="K38" s="4">
        <v>4735</v>
      </c>
      <c r="L38" s="4">
        <v>4874</v>
      </c>
      <c r="M38" s="4">
        <v>5925</v>
      </c>
      <c r="N38" s="4">
        <v>4609</v>
      </c>
      <c r="O38" s="5">
        <v>0.12123303427651254</v>
      </c>
      <c r="P38" s="23">
        <v>0.14290740632146837</v>
      </c>
      <c r="Q38" s="3">
        <v>0.27620545073375258</v>
      </c>
      <c r="R38" s="3">
        <v>-2697.0682179651526</v>
      </c>
      <c r="S38" s="26">
        <v>0.17311225074265954</v>
      </c>
      <c r="T38" s="3">
        <v>-9.7323826280211134E-2</v>
      </c>
      <c r="U38" s="25">
        <v>38</v>
      </c>
      <c r="V38" s="3">
        <v>46</v>
      </c>
      <c r="W38" s="3">
        <v>0.82608695652173914</v>
      </c>
      <c r="X38" s="41">
        <v>54.301075268817215</v>
      </c>
      <c r="Y38" s="41">
        <v>45.6989247311828</v>
      </c>
      <c r="Z38" s="41">
        <v>0</v>
      </c>
      <c r="AA38" s="19" t="s">
        <v>15</v>
      </c>
      <c r="AB38" s="50">
        <v>-4.6699653881823497E-2</v>
      </c>
      <c r="AD38" s="28">
        <v>45</v>
      </c>
      <c r="AE38" s="28">
        <v>30</v>
      </c>
      <c r="AF38" s="28">
        <v>60</v>
      </c>
      <c r="AG38" s="28">
        <v>20</v>
      </c>
      <c r="AH38" s="36">
        <v>0.33333333333333331</v>
      </c>
      <c r="AI38">
        <v>38.028169014084511</v>
      </c>
      <c r="AJ38">
        <v>61.971830985915503</v>
      </c>
      <c r="AK38" s="44">
        <v>0</v>
      </c>
      <c r="AL38" s="45">
        <v>38</v>
      </c>
      <c r="AM38">
        <v>0.15114042160632213</v>
      </c>
    </row>
    <row r="39" spans="1:39">
      <c r="A39" s="30">
        <v>12</v>
      </c>
      <c r="B39" s="30">
        <v>127.51009067707299</v>
      </c>
      <c r="C39" s="30">
        <v>37.140230023506398</v>
      </c>
      <c r="D39" s="7">
        <v>44800</v>
      </c>
      <c r="E39" s="7">
        <v>44853</v>
      </c>
      <c r="F39" s="13">
        <v>2426</v>
      </c>
      <c r="G39" s="13">
        <v>2997</v>
      </c>
      <c r="H39" s="13">
        <v>3544</v>
      </c>
      <c r="I39" s="13">
        <v>3990</v>
      </c>
      <c r="J39" s="13">
        <v>4288</v>
      </c>
      <c r="K39" s="13">
        <v>4346</v>
      </c>
      <c r="L39" s="13">
        <v>4472</v>
      </c>
      <c r="M39" s="13">
        <v>5231</v>
      </c>
      <c r="N39" s="13">
        <v>4178</v>
      </c>
      <c r="O39" s="5">
        <v>0.1157684630738523</v>
      </c>
      <c r="P39" s="23">
        <v>0.11976009698207107</v>
      </c>
      <c r="Q39" s="3">
        <v>0.30761071333863699</v>
      </c>
      <c r="R39" s="3">
        <v>-2449.8545901760126</v>
      </c>
      <c r="S39" s="26">
        <v>0.16530853891533734</v>
      </c>
      <c r="T39" s="3">
        <v>-7.8223229928887972E-2</v>
      </c>
      <c r="U39" s="25">
        <v>38</v>
      </c>
      <c r="V39" s="3">
        <v>46</v>
      </c>
      <c r="W39" s="3">
        <v>0.82608695652173914</v>
      </c>
      <c r="X39" s="41">
        <v>54.301075268817215</v>
      </c>
      <c r="Y39" s="41">
        <v>45.6989247311828</v>
      </c>
      <c r="Z39" s="41">
        <v>0</v>
      </c>
      <c r="AA39" s="19" t="s">
        <v>15</v>
      </c>
      <c r="AB39" s="50">
        <v>-4.6699653881823497E-2</v>
      </c>
      <c r="AD39" s="28">
        <v>46</v>
      </c>
      <c r="AE39" s="28">
        <v>30</v>
      </c>
      <c r="AF39" s="28">
        <v>60</v>
      </c>
      <c r="AG39" s="28">
        <v>20</v>
      </c>
      <c r="AH39" s="36">
        <v>0.33333333333333331</v>
      </c>
      <c r="AI39">
        <v>61.154855643044627</v>
      </c>
      <c r="AJ39">
        <v>23.884514435695539</v>
      </c>
      <c r="AK39" s="44">
        <v>14.960629921259841</v>
      </c>
      <c r="AL39" s="46">
        <v>39</v>
      </c>
      <c r="AM39">
        <v>3.9133731260774213E-2</v>
      </c>
    </row>
    <row r="40" spans="1:39">
      <c r="A40" s="30">
        <v>12</v>
      </c>
      <c r="B40" s="30">
        <v>127.51009067707299</v>
      </c>
      <c r="C40" s="30">
        <v>37.140230023506398</v>
      </c>
      <c r="D40" s="7">
        <v>44800</v>
      </c>
      <c r="E40" s="7">
        <v>44858</v>
      </c>
      <c r="F40" s="13">
        <v>2636</v>
      </c>
      <c r="G40" s="13">
        <v>3368</v>
      </c>
      <c r="H40" s="13">
        <v>4002</v>
      </c>
      <c r="I40" s="13">
        <v>4623</v>
      </c>
      <c r="J40" s="13">
        <v>4928</v>
      </c>
      <c r="K40" s="13">
        <v>5124</v>
      </c>
      <c r="L40" s="13">
        <v>5210</v>
      </c>
      <c r="M40" s="13">
        <v>6164</v>
      </c>
      <c r="N40" s="13">
        <v>4582</v>
      </c>
      <c r="O40" s="5">
        <v>0.13113330438558402</v>
      </c>
      <c r="P40" s="23">
        <v>0.12880302020874973</v>
      </c>
      <c r="Q40" s="3">
        <v>0.31947529884692688</v>
      </c>
      <c r="R40" s="3">
        <v>-2931.0579366401016</v>
      </c>
      <c r="S40" s="26">
        <v>0.18724965883044078</v>
      </c>
      <c r="T40" s="3">
        <v>-8.3875505538948472E-2</v>
      </c>
      <c r="U40" s="25">
        <v>38</v>
      </c>
      <c r="V40" s="3">
        <v>46</v>
      </c>
      <c r="W40" s="3">
        <v>0.82608695652173914</v>
      </c>
      <c r="X40" s="41">
        <v>54.301075268817215</v>
      </c>
      <c r="Y40" s="41">
        <v>45.6989247311828</v>
      </c>
      <c r="Z40" s="41">
        <v>0</v>
      </c>
      <c r="AA40" s="19" t="s">
        <v>15</v>
      </c>
      <c r="AB40" s="50">
        <v>-4.6699653881823497E-2</v>
      </c>
      <c r="AD40" s="28">
        <v>47</v>
      </c>
      <c r="AE40" s="28">
        <v>30</v>
      </c>
      <c r="AF40" s="28">
        <v>60</v>
      </c>
      <c r="AG40" s="28">
        <v>17</v>
      </c>
      <c r="AH40" s="36">
        <v>0.28333333333333333</v>
      </c>
      <c r="AI40">
        <v>24.958949096880133</v>
      </c>
      <c r="AJ40">
        <v>75.041050903119881</v>
      </c>
      <c r="AK40" s="44">
        <v>0</v>
      </c>
      <c r="AL40" s="45">
        <v>40</v>
      </c>
      <c r="AM40">
        <v>0.15673329929313595</v>
      </c>
    </row>
    <row r="41" spans="1:39">
      <c r="A41" s="30">
        <v>12</v>
      </c>
      <c r="B41" s="30">
        <v>127.51009067707299</v>
      </c>
      <c r="C41" s="30">
        <v>37.140230023506398</v>
      </c>
      <c r="D41" s="7">
        <v>44800</v>
      </c>
      <c r="E41" s="7">
        <v>44863</v>
      </c>
      <c r="F41" s="13">
        <v>2376</v>
      </c>
      <c r="G41" s="13">
        <v>2903</v>
      </c>
      <c r="H41" s="13">
        <v>3516</v>
      </c>
      <c r="I41" s="13">
        <v>3873</v>
      </c>
      <c r="J41" s="13">
        <v>4066</v>
      </c>
      <c r="K41" s="13">
        <v>4180</v>
      </c>
      <c r="L41" s="13">
        <v>4296</v>
      </c>
      <c r="M41" s="13">
        <v>5518</v>
      </c>
      <c r="N41" s="13">
        <v>4478</v>
      </c>
      <c r="O41" s="5">
        <v>9.9846390168970817E-2</v>
      </c>
      <c r="P41" s="23">
        <v>0.15038838660384565</v>
      </c>
      <c r="Q41" s="3">
        <v>0.25749372771688894</v>
      </c>
      <c r="R41" s="3">
        <v>-2275.2444739892576</v>
      </c>
      <c r="S41" s="26">
        <v>0.14257283395123768</v>
      </c>
      <c r="T41" s="3">
        <v>-0.12451599755451397</v>
      </c>
      <c r="U41" s="25">
        <v>38</v>
      </c>
      <c r="V41" s="3">
        <v>46</v>
      </c>
      <c r="W41" s="3">
        <v>0.82608695652173914</v>
      </c>
      <c r="X41" s="41">
        <v>54.301075268817215</v>
      </c>
      <c r="Y41" s="41">
        <v>45.6989247311828</v>
      </c>
      <c r="Z41" s="41">
        <v>0</v>
      </c>
      <c r="AA41" s="19" t="s">
        <v>15</v>
      </c>
      <c r="AB41" s="50">
        <v>-4.6699653881823497E-2</v>
      </c>
      <c r="AD41" s="28">
        <v>48</v>
      </c>
      <c r="AE41" s="28">
        <v>30</v>
      </c>
      <c r="AF41" s="28">
        <v>60</v>
      </c>
      <c r="AG41" s="28">
        <v>17</v>
      </c>
      <c r="AH41" s="36">
        <v>0.28333333333333333</v>
      </c>
      <c r="AI41">
        <v>59.118236472945895</v>
      </c>
      <c r="AJ41">
        <v>34.268537074148291</v>
      </c>
      <c r="AK41" s="44">
        <v>6.6132264529058116</v>
      </c>
      <c r="AL41" s="46">
        <v>41</v>
      </c>
      <c r="AM41">
        <v>-0.28611376426533669</v>
      </c>
    </row>
    <row r="42" spans="1:39">
      <c r="A42" s="30">
        <v>12</v>
      </c>
      <c r="B42" s="30">
        <v>127.51009067707299</v>
      </c>
      <c r="C42" s="30">
        <v>37.140230023506398</v>
      </c>
      <c r="D42" s="7">
        <v>44800</v>
      </c>
      <c r="E42" s="7">
        <v>44723</v>
      </c>
      <c r="F42" s="13">
        <v>2534</v>
      </c>
      <c r="G42" s="13">
        <v>3175</v>
      </c>
      <c r="H42" s="13">
        <v>3945</v>
      </c>
      <c r="I42" s="13">
        <v>4392</v>
      </c>
      <c r="J42" s="13">
        <v>4822</v>
      </c>
      <c r="K42" s="13">
        <v>5062</v>
      </c>
      <c r="L42" s="13">
        <v>5212</v>
      </c>
      <c r="M42" s="13">
        <v>5951</v>
      </c>
      <c r="N42" s="13">
        <v>4788</v>
      </c>
      <c r="O42" s="5">
        <v>0.13836409304357322</v>
      </c>
      <c r="P42" s="23">
        <v>0.12186826890375241</v>
      </c>
      <c r="Q42" s="3">
        <v>0.32066207734359187</v>
      </c>
      <c r="R42" s="3">
        <v>-2964.1895786024829</v>
      </c>
      <c r="S42" s="26">
        <v>0.19757469018593432</v>
      </c>
      <c r="T42" s="3">
        <v>-6.6200842067544563E-2</v>
      </c>
      <c r="U42" s="25">
        <v>38</v>
      </c>
      <c r="V42" s="3">
        <v>46</v>
      </c>
      <c r="W42" s="3">
        <v>0.82608695652173914</v>
      </c>
      <c r="X42" s="41">
        <v>54.301075268817215</v>
      </c>
      <c r="Y42" s="41">
        <v>45.6989247311828</v>
      </c>
      <c r="Z42" s="41">
        <v>0</v>
      </c>
      <c r="AA42" s="19" t="s">
        <v>15</v>
      </c>
      <c r="AB42" s="50">
        <v>-4.6699653881823497E-2</v>
      </c>
      <c r="AD42" s="28">
        <v>49</v>
      </c>
      <c r="AE42" s="28">
        <v>30</v>
      </c>
      <c r="AF42" s="28">
        <v>60</v>
      </c>
      <c r="AG42" s="28">
        <v>19</v>
      </c>
      <c r="AH42" s="36">
        <v>0.31666666666666665</v>
      </c>
      <c r="AI42">
        <v>73.511904761904759</v>
      </c>
      <c r="AJ42">
        <v>23.511904761904763</v>
      </c>
      <c r="AK42" s="44">
        <v>2.9761904761904758</v>
      </c>
      <c r="AL42" s="45">
        <v>42</v>
      </c>
      <c r="AM42">
        <v>-5.9006083253831942E-2</v>
      </c>
    </row>
    <row r="43" spans="1:39">
      <c r="A43" s="30">
        <v>13</v>
      </c>
      <c r="B43" s="30">
        <v>127.51153476319401</v>
      </c>
      <c r="C43" s="30">
        <v>37.139536279814898</v>
      </c>
      <c r="D43" s="7">
        <v>44800</v>
      </c>
      <c r="E43" s="7">
        <v>44713</v>
      </c>
      <c r="F43" s="13">
        <v>3003</v>
      </c>
      <c r="G43" s="13">
        <v>3748</v>
      </c>
      <c r="H43" s="13">
        <v>4562</v>
      </c>
      <c r="I43" s="13">
        <v>4921</v>
      </c>
      <c r="J43" s="13">
        <v>5308</v>
      </c>
      <c r="K43" s="13">
        <v>5437</v>
      </c>
      <c r="L43" s="13">
        <v>5578</v>
      </c>
      <c r="M43" s="13">
        <v>6408</v>
      </c>
      <c r="N43" s="13">
        <v>5228</v>
      </c>
      <c r="O43" s="5">
        <v>0.10019723865877712</v>
      </c>
      <c r="P43" s="23">
        <v>0.12219323819753465</v>
      </c>
      <c r="Q43" s="3">
        <v>0.24356331207747997</v>
      </c>
      <c r="R43" s="3">
        <v>-2956.7238423830559</v>
      </c>
      <c r="S43" s="26">
        <v>0.14307561771554414</v>
      </c>
      <c r="T43" s="3">
        <v>-6.9247455364592023E-2</v>
      </c>
      <c r="U43" s="25">
        <v>16</v>
      </c>
      <c r="V43" s="3">
        <v>37</v>
      </c>
      <c r="W43" s="3">
        <v>0.43243243243243246</v>
      </c>
      <c r="X43" s="41">
        <v>37.323943661971832</v>
      </c>
      <c r="Y43" s="41">
        <v>62.676056338028175</v>
      </c>
      <c r="Z43" s="41">
        <v>0</v>
      </c>
      <c r="AA43" s="19" t="s">
        <v>16</v>
      </c>
      <c r="AB43" s="50">
        <v>-0.15048590688299318</v>
      </c>
      <c r="AD43" s="28">
        <v>50</v>
      </c>
      <c r="AE43" s="28">
        <v>30</v>
      </c>
      <c r="AF43" s="28">
        <v>60</v>
      </c>
      <c r="AG43" s="28">
        <v>17</v>
      </c>
      <c r="AH43" s="36">
        <v>0.28333333333333333</v>
      </c>
      <c r="AI43">
        <v>66.935483870967744</v>
      </c>
      <c r="AJ43">
        <v>28.225806451612893</v>
      </c>
      <c r="AK43" s="44">
        <v>4.8387096774193541</v>
      </c>
      <c r="AL43" s="46">
        <v>43</v>
      </c>
      <c r="AM43">
        <v>-3.8477213890666717E-2</v>
      </c>
    </row>
    <row r="44" spans="1:39">
      <c r="A44" s="30">
        <v>13</v>
      </c>
      <c r="B44" s="30">
        <v>127.51153476319401</v>
      </c>
      <c r="C44" s="30">
        <v>37.139536279814898</v>
      </c>
      <c r="D44" s="7">
        <v>44800</v>
      </c>
      <c r="E44" s="7">
        <v>44828</v>
      </c>
      <c r="F44" s="13">
        <v>2666</v>
      </c>
      <c r="G44" s="13">
        <v>3373</v>
      </c>
      <c r="H44" s="13">
        <v>4128</v>
      </c>
      <c r="I44" s="13">
        <v>4477</v>
      </c>
      <c r="J44" s="13">
        <v>4617</v>
      </c>
      <c r="K44" s="13">
        <v>4777</v>
      </c>
      <c r="L44" s="13">
        <v>4852</v>
      </c>
      <c r="M44" s="13">
        <v>5969</v>
      </c>
      <c r="N44" s="13">
        <v>4535</v>
      </c>
      <c r="O44" s="5">
        <v>8.0623608017817372E-2</v>
      </c>
      <c r="P44" s="23">
        <v>0.14640931024694862</v>
      </c>
      <c r="Q44" s="3">
        <v>0.18803241221691253</v>
      </c>
      <c r="R44" s="3">
        <v>-2438.3606573228813</v>
      </c>
      <c r="S44" s="26">
        <v>0.11512502522151505</v>
      </c>
      <c r="T44" s="3">
        <v>-0.10322521023934941</v>
      </c>
      <c r="U44" s="25">
        <v>16</v>
      </c>
      <c r="V44" s="3">
        <v>37</v>
      </c>
      <c r="W44" s="3">
        <v>0.43243243243243246</v>
      </c>
      <c r="X44" s="41">
        <v>37.323943661971832</v>
      </c>
      <c r="Y44" s="41">
        <v>62.676056338028175</v>
      </c>
      <c r="Z44" s="41">
        <v>0</v>
      </c>
      <c r="AA44" s="19" t="s">
        <v>16</v>
      </c>
      <c r="AB44" s="50">
        <v>-0.15048590688299318</v>
      </c>
      <c r="AD44" s="28">
        <v>51</v>
      </c>
      <c r="AE44" s="28">
        <v>30</v>
      </c>
      <c r="AF44" s="28">
        <v>60</v>
      </c>
      <c r="AG44" s="28">
        <v>20</v>
      </c>
      <c r="AH44" s="36">
        <v>0.33333333333333331</v>
      </c>
      <c r="AI44">
        <v>59.925093632958792</v>
      </c>
      <c r="AJ44">
        <v>34.082397003745314</v>
      </c>
      <c r="AK44" s="44">
        <v>5.9925093632958797</v>
      </c>
      <c r="AL44" s="45">
        <v>44</v>
      </c>
      <c r="AM44">
        <v>0.23861937938386402</v>
      </c>
    </row>
    <row r="45" spans="1:39">
      <c r="A45" s="30">
        <v>13</v>
      </c>
      <c r="B45" s="30">
        <v>127.51153476319401</v>
      </c>
      <c r="C45" s="30">
        <v>37.139536279814898</v>
      </c>
      <c r="D45" s="7">
        <v>44800</v>
      </c>
      <c r="E45" s="7">
        <v>44853</v>
      </c>
      <c r="F45" s="13">
        <v>2166</v>
      </c>
      <c r="G45" s="13">
        <v>2706</v>
      </c>
      <c r="H45" s="13">
        <v>3350</v>
      </c>
      <c r="I45" s="13">
        <v>3554</v>
      </c>
      <c r="J45" s="13">
        <v>3736</v>
      </c>
      <c r="K45" s="13">
        <v>3818</v>
      </c>
      <c r="L45" s="13">
        <v>3952</v>
      </c>
      <c r="M45" s="13">
        <v>4798</v>
      </c>
      <c r="N45" s="13">
        <v>3755</v>
      </c>
      <c r="O45" s="5">
        <v>8.2443166255820322E-2</v>
      </c>
      <c r="P45" s="23">
        <v>0.14229636898920511</v>
      </c>
      <c r="Q45" s="3">
        <v>0.19275102459016394</v>
      </c>
      <c r="R45" s="3">
        <v>-1997.2979591315441</v>
      </c>
      <c r="S45" s="26">
        <v>0.11772194125022527</v>
      </c>
      <c r="T45" s="3">
        <v>-9.6685714285714291E-2</v>
      </c>
      <c r="U45" s="25">
        <v>16</v>
      </c>
      <c r="V45" s="3">
        <v>37</v>
      </c>
      <c r="W45" s="3">
        <v>0.43243243243243246</v>
      </c>
      <c r="X45" s="41">
        <v>37.323943661971832</v>
      </c>
      <c r="Y45" s="41">
        <v>62.676056338028175</v>
      </c>
      <c r="Z45" s="41">
        <v>0</v>
      </c>
      <c r="AA45" s="19" t="s">
        <v>16</v>
      </c>
      <c r="AB45" s="50">
        <v>-0.15048590688299318</v>
      </c>
      <c r="AD45" s="28">
        <v>52</v>
      </c>
      <c r="AE45" s="28">
        <v>30</v>
      </c>
      <c r="AF45" s="28">
        <v>60</v>
      </c>
      <c r="AG45" s="28">
        <v>19</v>
      </c>
      <c r="AH45" s="36">
        <v>0.31666666666666665</v>
      </c>
      <c r="AI45">
        <v>58.82352941176471</v>
      </c>
      <c r="AJ45">
        <v>41.176470588235297</v>
      </c>
      <c r="AK45" s="44">
        <v>0</v>
      </c>
      <c r="AL45" s="46">
        <v>45</v>
      </c>
      <c r="AM45">
        <v>-0.15936183560979428</v>
      </c>
    </row>
    <row r="46" spans="1:39">
      <c r="A46" s="30">
        <v>13</v>
      </c>
      <c r="B46" s="30">
        <v>127.51153476319401</v>
      </c>
      <c r="C46" s="30">
        <v>37.139536279814898</v>
      </c>
      <c r="D46" s="7">
        <v>44800</v>
      </c>
      <c r="E46" s="7">
        <v>44858</v>
      </c>
      <c r="F46" s="13">
        <v>2395</v>
      </c>
      <c r="G46" s="13">
        <v>3089</v>
      </c>
      <c r="H46" s="13">
        <v>3740</v>
      </c>
      <c r="I46" s="13">
        <v>4200</v>
      </c>
      <c r="J46" s="13">
        <v>4436</v>
      </c>
      <c r="K46" s="13">
        <v>4489</v>
      </c>
      <c r="L46" s="13">
        <v>4578</v>
      </c>
      <c r="M46" s="13">
        <v>5566</v>
      </c>
      <c r="N46" s="13">
        <v>4056</v>
      </c>
      <c r="O46" s="5">
        <v>0.10074537148352969</v>
      </c>
      <c r="P46" s="23">
        <v>0.14331347134344863</v>
      </c>
      <c r="Q46" s="3">
        <v>0.231325567272125</v>
      </c>
      <c r="R46" s="3">
        <v>-2429.7322829925088</v>
      </c>
      <c r="S46" s="26">
        <v>0.14385698836366678</v>
      </c>
      <c r="T46" s="3">
        <v>-9.7397476340694011E-2</v>
      </c>
      <c r="U46" s="25">
        <v>16</v>
      </c>
      <c r="V46" s="3">
        <v>37</v>
      </c>
      <c r="W46" s="3">
        <v>0.43243243243243246</v>
      </c>
      <c r="X46" s="41">
        <v>37.323943661971832</v>
      </c>
      <c r="Y46" s="41">
        <v>62.676056338028175</v>
      </c>
      <c r="Z46" s="41">
        <v>0</v>
      </c>
      <c r="AA46" s="19" t="s">
        <v>16</v>
      </c>
      <c r="AB46" s="50">
        <v>-0.15048590688299318</v>
      </c>
      <c r="AD46" s="28">
        <v>53</v>
      </c>
      <c r="AE46" s="28">
        <v>30</v>
      </c>
      <c r="AF46" s="28">
        <v>60</v>
      </c>
      <c r="AG46" s="28">
        <v>15</v>
      </c>
      <c r="AH46" s="36">
        <v>0.25</v>
      </c>
      <c r="AI46">
        <v>59.74842767295597</v>
      </c>
      <c r="AJ46">
        <v>37.421383647798748</v>
      </c>
      <c r="AK46" s="44">
        <v>2.8301886792452833</v>
      </c>
      <c r="AL46" s="45">
        <v>46</v>
      </c>
      <c r="AM46">
        <v>-9.6713492311436861E-2</v>
      </c>
    </row>
    <row r="47" spans="1:39">
      <c r="A47" s="30">
        <v>13</v>
      </c>
      <c r="B47" s="30">
        <v>127.51153476319401</v>
      </c>
      <c r="C47" s="30">
        <v>37.139536279814898</v>
      </c>
      <c r="D47" s="7">
        <v>44800</v>
      </c>
      <c r="E47" s="7">
        <v>44863</v>
      </c>
      <c r="F47" s="13">
        <v>2431</v>
      </c>
      <c r="G47" s="13">
        <v>3041</v>
      </c>
      <c r="H47" s="13">
        <v>3720</v>
      </c>
      <c r="I47" s="13">
        <v>4092</v>
      </c>
      <c r="J47" s="13">
        <v>4201</v>
      </c>
      <c r="K47" s="13">
        <v>4386</v>
      </c>
      <c r="L47" s="13">
        <v>4417</v>
      </c>
      <c r="M47" s="13">
        <v>5690</v>
      </c>
      <c r="N47" s="13">
        <v>4583</v>
      </c>
      <c r="O47" s="5">
        <v>8.5658104952685263E-2</v>
      </c>
      <c r="P47" s="23">
        <v>0.15758395866650265</v>
      </c>
      <c r="Q47" s="3">
        <v>0.20486743871612484</v>
      </c>
      <c r="R47" s="3">
        <v>-2253.8695967111917</v>
      </c>
      <c r="S47" s="26">
        <v>0.12231334028393247</v>
      </c>
      <c r="T47" s="3">
        <v>-0.12595231028000395</v>
      </c>
      <c r="U47" s="25">
        <v>16</v>
      </c>
      <c r="V47" s="3">
        <v>37</v>
      </c>
      <c r="W47" s="3">
        <v>0.43243243243243246</v>
      </c>
      <c r="X47" s="41">
        <v>37.323943661971832</v>
      </c>
      <c r="Y47" s="41">
        <v>62.676056338028175</v>
      </c>
      <c r="Z47" s="41">
        <v>0</v>
      </c>
      <c r="AA47" s="19" t="s">
        <v>16</v>
      </c>
      <c r="AB47" s="50">
        <v>-0.15048590688299318</v>
      </c>
      <c r="AD47" s="28">
        <v>54</v>
      </c>
      <c r="AE47" s="28">
        <v>30</v>
      </c>
      <c r="AF47" s="28">
        <v>60</v>
      </c>
      <c r="AG47" s="28">
        <v>20</v>
      </c>
      <c r="AH47" s="36">
        <v>0.33333333333333331</v>
      </c>
      <c r="AI47">
        <v>49.662162162162168</v>
      </c>
      <c r="AJ47">
        <v>50.337837837837839</v>
      </c>
      <c r="AK47" s="44">
        <v>0</v>
      </c>
      <c r="AL47" s="46">
        <v>47</v>
      </c>
      <c r="AM47">
        <v>3.9691083668208699E-2</v>
      </c>
    </row>
    <row r="48" spans="1:39">
      <c r="A48" s="30">
        <v>13</v>
      </c>
      <c r="B48" s="30">
        <v>127.51153476319401</v>
      </c>
      <c r="C48" s="30">
        <v>37.139536279814898</v>
      </c>
      <c r="D48" s="7">
        <v>44800</v>
      </c>
      <c r="E48" s="7">
        <v>44723</v>
      </c>
      <c r="F48" s="13">
        <v>3095</v>
      </c>
      <c r="G48" s="13">
        <v>3874</v>
      </c>
      <c r="H48" s="13">
        <v>4741</v>
      </c>
      <c r="I48" s="13">
        <v>5240</v>
      </c>
      <c r="J48" s="13">
        <v>5721</v>
      </c>
      <c r="K48" s="13">
        <v>5982</v>
      </c>
      <c r="L48" s="13">
        <v>6013</v>
      </c>
      <c r="M48" s="13">
        <v>6608</v>
      </c>
      <c r="N48" s="13">
        <v>5421</v>
      </c>
      <c r="O48" s="5">
        <v>0.11828156964850288</v>
      </c>
      <c r="P48" s="23">
        <v>0.1095468543774747</v>
      </c>
      <c r="Q48" s="3">
        <v>0.28272949544343184</v>
      </c>
      <c r="R48" s="3">
        <v>-3309.6765455204372</v>
      </c>
      <c r="S48" s="26">
        <v>0.16889935940805034</v>
      </c>
      <c r="T48" s="3">
        <v>-4.7143649473100388E-2</v>
      </c>
      <c r="U48" s="25">
        <v>16</v>
      </c>
      <c r="V48" s="3">
        <v>37</v>
      </c>
      <c r="W48" s="3">
        <v>0.43243243243243246</v>
      </c>
      <c r="X48" s="41">
        <v>37.323943661971832</v>
      </c>
      <c r="Y48" s="41">
        <v>62.676056338028175</v>
      </c>
      <c r="Z48" s="41">
        <v>0</v>
      </c>
      <c r="AA48" s="19" t="s">
        <v>16</v>
      </c>
      <c r="AB48" s="50">
        <v>-0.15048590688299318</v>
      </c>
      <c r="AD48" s="28">
        <v>55</v>
      </c>
      <c r="AE48" s="28">
        <v>30</v>
      </c>
      <c r="AF48" s="28">
        <v>60</v>
      </c>
      <c r="AG48" s="28">
        <v>18</v>
      </c>
      <c r="AH48" s="36">
        <v>0.3</v>
      </c>
      <c r="AI48">
        <v>61.988304093567258</v>
      </c>
      <c r="AJ48">
        <v>38.011695906432749</v>
      </c>
      <c r="AK48" s="44">
        <v>0</v>
      </c>
      <c r="AL48" s="45">
        <v>48</v>
      </c>
      <c r="AM48">
        <v>-9.0099278158342955E-2</v>
      </c>
    </row>
    <row r="49" spans="1:39">
      <c r="A49" s="30">
        <v>14</v>
      </c>
      <c r="B49" s="30">
        <v>127.51351223426801</v>
      </c>
      <c r="C49" s="30">
        <v>37.133029324864303</v>
      </c>
      <c r="D49" s="7">
        <v>44800</v>
      </c>
      <c r="E49" s="7">
        <v>44713</v>
      </c>
      <c r="F49" s="13">
        <v>3091</v>
      </c>
      <c r="G49" s="13">
        <v>3912</v>
      </c>
      <c r="H49" s="13">
        <v>4900</v>
      </c>
      <c r="I49" s="13">
        <v>5331</v>
      </c>
      <c r="J49" s="13">
        <v>5557</v>
      </c>
      <c r="K49" s="13">
        <v>5744</v>
      </c>
      <c r="L49" s="13">
        <v>5903</v>
      </c>
      <c r="M49" s="13">
        <v>6858</v>
      </c>
      <c r="N49" s="13">
        <v>5025</v>
      </c>
      <c r="O49" s="5">
        <v>9.2844580209201152E-2</v>
      </c>
      <c r="P49" s="23">
        <v>0.13319198149575945</v>
      </c>
      <c r="Q49" s="3">
        <v>0.20686383698387162</v>
      </c>
      <c r="R49" s="3">
        <v>-3072.5129255437278</v>
      </c>
      <c r="S49" s="26">
        <v>0.13257680802797037</v>
      </c>
      <c r="T49" s="3">
        <v>-7.4837395188464856E-2</v>
      </c>
      <c r="U49" s="25">
        <v>16</v>
      </c>
      <c r="V49" s="3">
        <v>40</v>
      </c>
      <c r="W49" s="3">
        <v>0.4</v>
      </c>
      <c r="X49" s="41">
        <v>36.034115138592746</v>
      </c>
      <c r="Y49" s="41">
        <v>57.569296375266518</v>
      </c>
      <c r="Z49" s="41">
        <v>6.3965884861407236</v>
      </c>
      <c r="AA49" s="19" t="s">
        <v>17</v>
      </c>
      <c r="AB49" s="50">
        <v>5.9796026590770365E-2</v>
      </c>
      <c r="AD49" s="28">
        <v>56</v>
      </c>
      <c r="AE49" s="28">
        <v>26</v>
      </c>
      <c r="AF49" s="28">
        <v>52</v>
      </c>
      <c r="AG49" s="28">
        <v>10</v>
      </c>
      <c r="AH49" s="36">
        <v>0.19230769230769232</v>
      </c>
      <c r="AI49">
        <v>65.991902834008101</v>
      </c>
      <c r="AJ49">
        <v>28.74493927125506</v>
      </c>
      <c r="AK49" s="44">
        <v>5.2631578947368425</v>
      </c>
      <c r="AL49" s="46">
        <v>49</v>
      </c>
      <c r="AM49">
        <v>-0.11455986711072691</v>
      </c>
    </row>
    <row r="50" spans="1:39">
      <c r="A50" s="30">
        <v>14</v>
      </c>
      <c r="B50" s="30">
        <v>127.51351223426801</v>
      </c>
      <c r="C50" s="30">
        <v>37.133029324864303</v>
      </c>
      <c r="D50" s="7">
        <v>44800</v>
      </c>
      <c r="E50" s="7">
        <v>44828</v>
      </c>
      <c r="F50" s="13">
        <v>2994</v>
      </c>
      <c r="G50" s="13">
        <v>3855</v>
      </c>
      <c r="H50" s="13">
        <v>4680</v>
      </c>
      <c r="I50" s="13">
        <v>5113</v>
      </c>
      <c r="J50" s="13">
        <v>5273</v>
      </c>
      <c r="K50" s="13">
        <v>5380</v>
      </c>
      <c r="L50" s="13">
        <v>5386</v>
      </c>
      <c r="M50" s="13">
        <v>6996</v>
      </c>
      <c r="N50" s="13">
        <v>4873</v>
      </c>
      <c r="O50" s="5">
        <v>7.0137095171865685E-2</v>
      </c>
      <c r="P50" s="23">
        <v>0.16433984842441166</v>
      </c>
      <c r="Q50" s="3">
        <v>0.16027969487831456</v>
      </c>
      <c r="R50" s="3">
        <v>-2610.6062000665665</v>
      </c>
      <c r="S50" s="26">
        <v>0.10015151352594981</v>
      </c>
      <c r="T50" s="3">
        <v>-0.13002745921498951</v>
      </c>
      <c r="U50" s="25">
        <v>16</v>
      </c>
      <c r="V50" s="3">
        <v>40</v>
      </c>
      <c r="W50" s="3">
        <v>0.4</v>
      </c>
      <c r="X50" s="41">
        <v>36.034115138592746</v>
      </c>
      <c r="Y50" s="41">
        <v>57.569296375266518</v>
      </c>
      <c r="Z50" s="41">
        <v>6.3965884861407236</v>
      </c>
      <c r="AA50" s="19" t="s">
        <v>17</v>
      </c>
      <c r="AB50" s="50">
        <v>5.9796026590770365E-2</v>
      </c>
      <c r="AD50" s="28">
        <v>57</v>
      </c>
      <c r="AE50" s="28">
        <v>30</v>
      </c>
      <c r="AF50" s="28">
        <v>60</v>
      </c>
      <c r="AG50" s="28">
        <v>19</v>
      </c>
      <c r="AH50" s="36">
        <v>0.31666666666666665</v>
      </c>
      <c r="AI50">
        <v>60.769230769230774</v>
      </c>
      <c r="AJ50">
        <v>33.84615384615384</v>
      </c>
      <c r="AK50" s="44">
        <v>5.384615384615385</v>
      </c>
      <c r="AL50" s="45">
        <v>50</v>
      </c>
      <c r="AM50">
        <v>0.23537737314661164</v>
      </c>
    </row>
    <row r="51" spans="1:39">
      <c r="A51" s="30">
        <v>14</v>
      </c>
      <c r="B51" s="30">
        <v>127.51351223426801</v>
      </c>
      <c r="C51" s="30">
        <v>37.133029324864303</v>
      </c>
      <c r="D51" s="7">
        <v>44800</v>
      </c>
      <c r="E51" s="7">
        <v>44853</v>
      </c>
      <c r="F51" s="13">
        <v>2357</v>
      </c>
      <c r="G51" s="13">
        <v>2975</v>
      </c>
      <c r="H51" s="13">
        <v>3666</v>
      </c>
      <c r="I51" s="13">
        <v>3891</v>
      </c>
      <c r="J51" s="13">
        <v>4077</v>
      </c>
      <c r="K51" s="13">
        <v>4144</v>
      </c>
      <c r="L51" s="13">
        <v>4179</v>
      </c>
      <c r="M51" s="13">
        <v>5415</v>
      </c>
      <c r="N51" s="13">
        <v>3828</v>
      </c>
      <c r="O51" s="5">
        <v>6.5391969407265771E-2</v>
      </c>
      <c r="P51" s="23">
        <v>0.1629634372798873</v>
      </c>
      <c r="Q51" s="3">
        <v>0.15090898393834207</v>
      </c>
      <c r="R51" s="3">
        <v>-1988.0222394098196</v>
      </c>
      <c r="S51" s="26">
        <v>9.3374638069459059E-2</v>
      </c>
      <c r="T51" s="3">
        <v>-0.1288305190744215</v>
      </c>
      <c r="U51" s="25">
        <v>16</v>
      </c>
      <c r="V51" s="3">
        <v>40</v>
      </c>
      <c r="W51" s="3">
        <v>0.4</v>
      </c>
      <c r="X51" s="41">
        <v>36.034115138592746</v>
      </c>
      <c r="Y51" s="41">
        <v>57.569296375266518</v>
      </c>
      <c r="Z51" s="41">
        <v>6.3965884861407236</v>
      </c>
      <c r="AA51" s="19" t="s">
        <v>17</v>
      </c>
      <c r="AB51" s="50">
        <v>5.9796026590770365E-2</v>
      </c>
      <c r="AD51" s="28">
        <v>58</v>
      </c>
      <c r="AE51" s="28">
        <v>30</v>
      </c>
      <c r="AF51" s="28">
        <v>60</v>
      </c>
      <c r="AG51" s="28">
        <v>19</v>
      </c>
      <c r="AH51" s="36">
        <v>0.31666666666666665</v>
      </c>
      <c r="AI51">
        <v>63.879598662207357</v>
      </c>
      <c r="AJ51">
        <v>31.438127090300998</v>
      </c>
      <c r="AK51" s="44">
        <v>4.6822742474916392</v>
      </c>
      <c r="AL51" s="46">
        <v>51</v>
      </c>
      <c r="AM51">
        <v>-0.12605271330086418</v>
      </c>
    </row>
    <row r="52" spans="1:39">
      <c r="A52" s="30">
        <v>14</v>
      </c>
      <c r="B52" s="30">
        <v>127.51351223426801</v>
      </c>
      <c r="C52" s="30">
        <v>37.133029324864303</v>
      </c>
      <c r="D52" s="7">
        <v>44800</v>
      </c>
      <c r="E52" s="7">
        <v>44863</v>
      </c>
      <c r="F52" s="13">
        <v>2737</v>
      </c>
      <c r="G52" s="13">
        <v>3454</v>
      </c>
      <c r="H52" s="13">
        <v>4236</v>
      </c>
      <c r="I52" s="13">
        <v>4619</v>
      </c>
      <c r="J52" s="13">
        <v>4733</v>
      </c>
      <c r="K52" s="13">
        <v>4877</v>
      </c>
      <c r="L52" s="13">
        <v>4872</v>
      </c>
      <c r="M52" s="13">
        <v>6484</v>
      </c>
      <c r="N52" s="13">
        <v>4811</v>
      </c>
      <c r="O52" s="5">
        <v>6.9828722002635041E-2</v>
      </c>
      <c r="P52" s="23">
        <v>0.16973102733373344</v>
      </c>
      <c r="Q52" s="3">
        <v>0.16288480254059318</v>
      </c>
      <c r="R52" s="3">
        <v>-2358.699436621836</v>
      </c>
      <c r="S52" s="26">
        <v>9.9710729447496316E-2</v>
      </c>
      <c r="T52" s="3">
        <v>-0.14195139133497711</v>
      </c>
      <c r="U52" s="25">
        <v>16</v>
      </c>
      <c r="V52" s="3">
        <v>40</v>
      </c>
      <c r="W52" s="3">
        <v>0.4</v>
      </c>
      <c r="X52" s="41">
        <v>36.034115138592746</v>
      </c>
      <c r="Y52" s="41">
        <v>57.569296375266518</v>
      </c>
      <c r="Z52" s="41">
        <v>6.3965884861407236</v>
      </c>
      <c r="AA52" s="19" t="s">
        <v>17</v>
      </c>
      <c r="AB52" s="50">
        <v>5.9796026590770365E-2</v>
      </c>
      <c r="AD52" s="28">
        <v>59</v>
      </c>
      <c r="AE52" s="28">
        <v>30</v>
      </c>
      <c r="AF52" s="28">
        <v>60</v>
      </c>
      <c r="AG52" s="28">
        <v>18</v>
      </c>
      <c r="AH52" s="36">
        <v>0.3</v>
      </c>
      <c r="AI52">
        <v>72.809667673716021</v>
      </c>
      <c r="AJ52">
        <v>21.450151057401811</v>
      </c>
      <c r="AK52" s="44">
        <v>5.7401812688821749</v>
      </c>
      <c r="AL52" s="45">
        <v>52</v>
      </c>
      <c r="AM52">
        <v>-0.15478297688739381</v>
      </c>
    </row>
    <row r="53" spans="1:39">
      <c r="A53" s="30">
        <v>14</v>
      </c>
      <c r="B53" s="30">
        <v>127.51351223426801</v>
      </c>
      <c r="C53" s="30">
        <v>37.133029324864303</v>
      </c>
      <c r="D53" s="7">
        <v>44800</v>
      </c>
      <c r="E53" s="7">
        <v>44723</v>
      </c>
      <c r="F53" s="13">
        <v>3453</v>
      </c>
      <c r="G53" s="13">
        <v>4308</v>
      </c>
      <c r="H53" s="13">
        <v>5263</v>
      </c>
      <c r="I53" s="13">
        <v>5663</v>
      </c>
      <c r="J53" s="13">
        <v>5731</v>
      </c>
      <c r="K53" s="13">
        <v>5951</v>
      </c>
      <c r="L53" s="13">
        <v>6004</v>
      </c>
      <c r="M53" s="13">
        <v>7660</v>
      </c>
      <c r="N53" s="13">
        <v>5984</v>
      </c>
      <c r="O53" s="5">
        <v>6.5767284991568295E-2</v>
      </c>
      <c r="P53" s="23">
        <v>0.1548704200178731</v>
      </c>
      <c r="Q53" s="3">
        <v>0.15852980189123272</v>
      </c>
      <c r="R53" s="3">
        <v>-2860.6841635106775</v>
      </c>
      <c r="S53" s="26">
        <v>9.3912115524501252E-2</v>
      </c>
      <c r="T53" s="3">
        <v>-0.1211943793911007</v>
      </c>
      <c r="U53" s="25">
        <v>16</v>
      </c>
      <c r="V53" s="3">
        <v>40</v>
      </c>
      <c r="W53" s="3">
        <v>0.4</v>
      </c>
      <c r="X53" s="41">
        <v>36.034115138592746</v>
      </c>
      <c r="Y53" s="41">
        <v>57.569296375266518</v>
      </c>
      <c r="Z53" s="41">
        <v>6.3965884861407236</v>
      </c>
      <c r="AA53" s="19" t="s">
        <v>17</v>
      </c>
      <c r="AB53" s="50">
        <v>5.9796026590770365E-2</v>
      </c>
      <c r="AD53" s="28">
        <v>60</v>
      </c>
      <c r="AE53" s="28">
        <v>30</v>
      </c>
      <c r="AF53" s="28">
        <v>60</v>
      </c>
      <c r="AG53" s="28">
        <v>21</v>
      </c>
      <c r="AH53" s="36">
        <v>0.35</v>
      </c>
      <c r="AI53">
        <v>68.456375838926178</v>
      </c>
      <c r="AJ53">
        <v>26.845637583892618</v>
      </c>
      <c r="AK53" s="44">
        <v>4.6979865771812079</v>
      </c>
      <c r="AL53" s="46">
        <v>53</v>
      </c>
      <c r="AM53">
        <v>0.11286886112194552</v>
      </c>
    </row>
    <row r="54" spans="1:39">
      <c r="A54" s="30">
        <v>15</v>
      </c>
      <c r="B54" s="30">
        <v>127.53705853143801</v>
      </c>
      <c r="C54" s="30">
        <v>37.118106182777403</v>
      </c>
      <c r="D54" s="7">
        <v>44800</v>
      </c>
      <c r="E54" s="7">
        <v>44713</v>
      </c>
      <c r="F54" s="13">
        <v>2502</v>
      </c>
      <c r="G54" s="13">
        <v>2993</v>
      </c>
      <c r="H54" s="13">
        <v>3540</v>
      </c>
      <c r="I54" s="13">
        <v>3895</v>
      </c>
      <c r="J54" s="13">
        <v>4206</v>
      </c>
      <c r="K54" s="13">
        <v>4352</v>
      </c>
      <c r="L54" s="13">
        <v>4397</v>
      </c>
      <c r="M54" s="13">
        <v>4942</v>
      </c>
      <c r="N54" s="13">
        <v>3871</v>
      </c>
      <c r="O54" s="5">
        <v>0.10797530553105708</v>
      </c>
      <c r="P54" s="23">
        <v>0.10291918600871204</v>
      </c>
      <c r="Q54" s="3">
        <v>0.31172704786847083</v>
      </c>
      <c r="R54" s="3">
        <v>-2371.4061949365741</v>
      </c>
      <c r="S54" s="26">
        <v>0.15418042217201844</v>
      </c>
      <c r="T54" s="3">
        <v>-5.8357425848591923E-2</v>
      </c>
      <c r="U54" s="25">
        <v>22</v>
      </c>
      <c r="V54" s="3">
        <v>44</v>
      </c>
      <c r="W54" s="3">
        <v>0.5</v>
      </c>
      <c r="X54" s="41">
        <v>17.11340206185567</v>
      </c>
      <c r="Y54" s="41">
        <v>82.88659793814432</v>
      </c>
      <c r="Z54" s="41">
        <v>0</v>
      </c>
      <c r="AA54" s="19" t="s">
        <v>18</v>
      </c>
      <c r="AB54" s="50">
        <v>-0.41027926509072754</v>
      </c>
      <c r="AD54" s="28">
        <v>61</v>
      </c>
      <c r="AE54" s="28">
        <v>30</v>
      </c>
      <c r="AF54" s="28">
        <v>60</v>
      </c>
      <c r="AG54" s="28">
        <v>30</v>
      </c>
      <c r="AH54" s="36">
        <v>0.5</v>
      </c>
      <c r="AI54">
        <v>67.730496453900713</v>
      </c>
      <c r="AJ54">
        <v>28.014184397163117</v>
      </c>
      <c r="AK54" s="44">
        <v>4.2553191489361692</v>
      </c>
      <c r="AL54" s="45">
        <v>54</v>
      </c>
      <c r="AM54">
        <v>-8.6089220511420816E-2</v>
      </c>
    </row>
    <row r="55" spans="1:39">
      <c r="A55" s="30">
        <v>17</v>
      </c>
      <c r="B55" s="30">
        <v>127.53669729593599</v>
      </c>
      <c r="C55" s="30">
        <v>37.119767591725598</v>
      </c>
      <c r="D55" s="7">
        <v>44800</v>
      </c>
      <c r="E55" s="7">
        <v>44713</v>
      </c>
      <c r="F55" s="13">
        <v>4953</v>
      </c>
      <c r="G55" s="13">
        <v>5427</v>
      </c>
      <c r="H55" s="13">
        <v>5950</v>
      </c>
      <c r="I55" s="13">
        <v>6381</v>
      </c>
      <c r="J55" s="13">
        <v>6370</v>
      </c>
      <c r="K55" s="13">
        <v>6356</v>
      </c>
      <c r="L55" s="13">
        <v>6447</v>
      </c>
      <c r="M55" s="13">
        <v>7988</v>
      </c>
      <c r="N55" s="13">
        <v>7006</v>
      </c>
      <c r="O55" s="5">
        <v>4.0090344438170528E-2</v>
      </c>
      <c r="P55" s="23">
        <v>0.10016575893914278</v>
      </c>
      <c r="Q55" s="3">
        <v>0.24847515248475149</v>
      </c>
      <c r="R55" s="3">
        <v>-2671.2795697392412</v>
      </c>
      <c r="S55" s="26">
        <v>5.7247035433478616E-2</v>
      </c>
      <c r="T55" s="3">
        <v>-0.10675441634915137</v>
      </c>
      <c r="U55" s="25">
        <v>12</v>
      </c>
      <c r="V55" s="3">
        <v>36</v>
      </c>
      <c r="W55" s="3">
        <v>0.33333333333333331</v>
      </c>
      <c r="X55" s="41">
        <v>42.553191489361694</v>
      </c>
      <c r="Y55" s="41">
        <v>45.531914893617014</v>
      </c>
      <c r="Z55" s="41">
        <v>11.914893617021274</v>
      </c>
      <c r="AA55" s="19" t="s">
        <v>20</v>
      </c>
      <c r="AB55" s="50">
        <v>9.727091505487534E-2</v>
      </c>
      <c r="AD55" s="28">
        <v>62</v>
      </c>
      <c r="AE55" s="28">
        <v>30</v>
      </c>
      <c r="AF55" s="28">
        <v>60</v>
      </c>
      <c r="AG55" s="28">
        <v>10</v>
      </c>
      <c r="AH55" s="36">
        <v>0.16666666666666666</v>
      </c>
      <c r="AI55">
        <v>75.196850393700771</v>
      </c>
      <c r="AJ55">
        <v>16.929133858267715</v>
      </c>
      <c r="AK55" s="44">
        <v>7.8740157480314945</v>
      </c>
      <c r="AL55" s="46">
        <v>55</v>
      </c>
      <c r="AM55">
        <v>6.4014662492753893E-2</v>
      </c>
    </row>
    <row r="56" spans="1:39">
      <c r="A56" s="30">
        <v>17</v>
      </c>
      <c r="B56" s="30">
        <v>127.53669729593599</v>
      </c>
      <c r="C56" s="30">
        <v>37.119767591725598</v>
      </c>
      <c r="D56" s="7">
        <v>44800</v>
      </c>
      <c r="E56" s="7">
        <v>44828</v>
      </c>
      <c r="F56" s="13">
        <v>4326</v>
      </c>
      <c r="G56" s="13">
        <v>4730</v>
      </c>
      <c r="H56" s="13">
        <v>5144</v>
      </c>
      <c r="I56" s="13">
        <v>5574</v>
      </c>
      <c r="J56" s="13">
        <v>5695</v>
      </c>
      <c r="K56" s="13">
        <v>5585</v>
      </c>
      <c r="L56" s="13">
        <v>5628</v>
      </c>
      <c r="M56" s="13">
        <v>7213</v>
      </c>
      <c r="N56" s="13">
        <v>6117</v>
      </c>
      <c r="O56" s="5">
        <v>4.493130337913108E-2</v>
      </c>
      <c r="P56" s="23">
        <v>0.10770471964501815</v>
      </c>
      <c r="Q56" s="3">
        <v>0.29891304347826086</v>
      </c>
      <c r="R56" s="3">
        <v>-2410.6749678229721</v>
      </c>
      <c r="S56" s="26">
        <v>6.4159352004951903E-2</v>
      </c>
      <c r="T56" s="3">
        <v>-0.12343275445837551</v>
      </c>
      <c r="U56" s="25">
        <v>12</v>
      </c>
      <c r="V56" s="3">
        <v>36</v>
      </c>
      <c r="W56" s="3">
        <v>0.33333333333333331</v>
      </c>
      <c r="X56" s="41">
        <v>42.553191489361694</v>
      </c>
      <c r="Y56" s="41">
        <v>45.531914893617014</v>
      </c>
      <c r="Z56" s="41">
        <v>11.914893617021274</v>
      </c>
      <c r="AA56" s="19" t="s">
        <v>20</v>
      </c>
      <c r="AB56" s="50">
        <v>9.727091505487534E-2</v>
      </c>
      <c r="AD56" s="28">
        <v>63</v>
      </c>
      <c r="AE56" s="28">
        <v>30</v>
      </c>
      <c r="AF56" s="28">
        <v>60</v>
      </c>
      <c r="AG56" s="28">
        <v>18</v>
      </c>
      <c r="AH56" s="36">
        <v>0.3</v>
      </c>
      <c r="AI56">
        <v>66.077738515901061</v>
      </c>
      <c r="AJ56">
        <v>28.268551236749119</v>
      </c>
      <c r="AK56" s="44">
        <v>5.6537102473498235</v>
      </c>
      <c r="AL56" s="45">
        <v>56</v>
      </c>
      <c r="AM56">
        <v>1.9572514691394149E-3</v>
      </c>
    </row>
    <row r="57" spans="1:39">
      <c r="A57" s="30">
        <v>17</v>
      </c>
      <c r="B57" s="30">
        <v>127.53669729593599</v>
      </c>
      <c r="C57" s="30">
        <v>37.119767591725598</v>
      </c>
      <c r="D57" s="7">
        <v>44800</v>
      </c>
      <c r="E57" s="7">
        <v>44853</v>
      </c>
      <c r="F57" s="13">
        <v>4334</v>
      </c>
      <c r="G57" s="13">
        <v>4721</v>
      </c>
      <c r="H57" s="13">
        <v>5093</v>
      </c>
      <c r="I57" s="13">
        <v>5348</v>
      </c>
      <c r="J57" s="13">
        <v>5442</v>
      </c>
      <c r="K57" s="13">
        <v>5354</v>
      </c>
      <c r="L57" s="13">
        <v>5405</v>
      </c>
      <c r="M57" s="13">
        <v>6886</v>
      </c>
      <c r="N57" s="13">
        <v>6239</v>
      </c>
      <c r="O57" s="5">
        <v>2.9719946656505999E-2</v>
      </c>
      <c r="P57" s="23">
        <v>0.10314025232526015</v>
      </c>
      <c r="Q57" s="3">
        <v>0.22549869904596703</v>
      </c>
      <c r="R57" s="3">
        <v>-2047.7623905447249</v>
      </c>
      <c r="S57" s="26">
        <v>4.2438353627800275E-2</v>
      </c>
      <c r="T57" s="3">
        <v>-0.12049467089740461</v>
      </c>
      <c r="U57" s="25">
        <v>12</v>
      </c>
      <c r="V57" s="3">
        <v>36</v>
      </c>
      <c r="W57" s="3">
        <v>0.33333333333333331</v>
      </c>
      <c r="X57" s="41">
        <v>42.553191489361694</v>
      </c>
      <c r="Y57" s="41">
        <v>45.531914893617014</v>
      </c>
      <c r="Z57" s="41">
        <v>11.914893617021274</v>
      </c>
      <c r="AA57" s="19" t="s">
        <v>20</v>
      </c>
      <c r="AB57" s="50">
        <v>9.727091505487534E-2</v>
      </c>
      <c r="AD57" s="28">
        <v>64</v>
      </c>
      <c r="AE57" s="28">
        <v>30</v>
      </c>
      <c r="AF57" s="28">
        <v>60</v>
      </c>
      <c r="AG57" s="28">
        <v>19</v>
      </c>
      <c r="AH57" s="36">
        <v>0.31666666666666665</v>
      </c>
      <c r="AI57">
        <v>70</v>
      </c>
      <c r="AJ57">
        <v>26.086956521739129</v>
      </c>
      <c r="AK57" s="44">
        <v>3.9130434782608701</v>
      </c>
      <c r="AL57" s="46">
        <v>57</v>
      </c>
      <c r="AM57">
        <v>6.4691010961395734E-4</v>
      </c>
    </row>
    <row r="58" spans="1:39">
      <c r="A58" s="30">
        <v>17</v>
      </c>
      <c r="B58" s="30">
        <v>127.53669729593599</v>
      </c>
      <c r="C58" s="30">
        <v>37.119767591725598</v>
      </c>
      <c r="D58" s="7">
        <v>44800</v>
      </c>
      <c r="E58" s="7">
        <v>44858</v>
      </c>
      <c r="F58" s="13">
        <v>4078</v>
      </c>
      <c r="G58" s="13">
        <v>4755</v>
      </c>
      <c r="H58" s="13">
        <v>5519</v>
      </c>
      <c r="I58" s="13">
        <v>6053</v>
      </c>
      <c r="J58" s="13">
        <v>6064</v>
      </c>
      <c r="K58" s="13">
        <v>6245</v>
      </c>
      <c r="L58" s="13">
        <v>6290</v>
      </c>
      <c r="M58" s="13">
        <v>8106</v>
      </c>
      <c r="N58" s="13">
        <v>6340</v>
      </c>
      <c r="O58" s="5">
        <v>6.5289186213904643E-2</v>
      </c>
      <c r="P58" s="23">
        <v>0.13574792647855624</v>
      </c>
      <c r="Q58" s="3">
        <v>0.21853741496598639</v>
      </c>
      <c r="R58" s="3">
        <v>-2991.0860444763998</v>
      </c>
      <c r="S58" s="26">
        <v>9.3229578943196903E-2</v>
      </c>
      <c r="T58" s="3">
        <v>-0.126146151708808</v>
      </c>
      <c r="U58" s="25">
        <v>12</v>
      </c>
      <c r="V58" s="3">
        <v>36</v>
      </c>
      <c r="W58" s="3">
        <v>0.33333333333333331</v>
      </c>
      <c r="X58" s="41">
        <v>42.553191489361694</v>
      </c>
      <c r="Y58" s="41">
        <v>45.531914893617014</v>
      </c>
      <c r="Z58" s="41">
        <v>11.914893617021274</v>
      </c>
      <c r="AA58" s="19" t="s">
        <v>20</v>
      </c>
      <c r="AB58" s="50">
        <v>9.727091505487534E-2</v>
      </c>
      <c r="AD58" s="28">
        <v>65</v>
      </c>
      <c r="AE58" s="28">
        <v>30</v>
      </c>
      <c r="AF58" s="28">
        <v>60</v>
      </c>
      <c r="AG58" s="28">
        <v>17</v>
      </c>
      <c r="AH58" s="36">
        <v>0.28333333333333333</v>
      </c>
      <c r="AI58">
        <v>67.099567099567096</v>
      </c>
      <c r="AJ58">
        <v>26.839826839826841</v>
      </c>
      <c r="AK58" s="44">
        <v>6.0606060606060606</v>
      </c>
      <c r="AL58" s="45">
        <v>58</v>
      </c>
      <c r="AM58">
        <v>2.5051740361456909E-2</v>
      </c>
    </row>
    <row r="59" spans="1:39">
      <c r="A59" s="30">
        <v>17</v>
      </c>
      <c r="B59" s="30">
        <v>127.53669729593599</v>
      </c>
      <c r="C59" s="30">
        <v>37.119767591725598</v>
      </c>
      <c r="D59" s="7">
        <v>44800</v>
      </c>
      <c r="E59" s="7">
        <v>44863</v>
      </c>
      <c r="F59" s="13">
        <v>4432</v>
      </c>
      <c r="G59" s="13">
        <v>4769</v>
      </c>
      <c r="H59" s="13">
        <v>5092</v>
      </c>
      <c r="I59" s="13">
        <v>5425</v>
      </c>
      <c r="J59" s="13">
        <v>5382</v>
      </c>
      <c r="K59" s="13">
        <v>5442</v>
      </c>
      <c r="L59" s="13">
        <v>5450</v>
      </c>
      <c r="M59" s="13">
        <v>7181</v>
      </c>
      <c r="N59" s="13">
        <v>6628</v>
      </c>
      <c r="O59" s="5">
        <v>3.3959400493265034E-2</v>
      </c>
      <c r="P59" s="23">
        <v>0.10792146242383209</v>
      </c>
      <c r="Q59" s="3">
        <v>0.323923271806008</v>
      </c>
      <c r="R59" s="3">
        <v>-2149.6159472654913</v>
      </c>
      <c r="S59" s="26">
        <v>4.849205515086278E-2</v>
      </c>
      <c r="T59" s="3">
        <v>-0.13704378117330376</v>
      </c>
      <c r="U59" s="25">
        <v>12</v>
      </c>
      <c r="V59" s="3">
        <v>36</v>
      </c>
      <c r="W59" s="3">
        <v>0.33333333333333331</v>
      </c>
      <c r="X59" s="41">
        <v>42.553191489361694</v>
      </c>
      <c r="Y59" s="41">
        <v>45.531914893617014</v>
      </c>
      <c r="Z59" s="41">
        <v>11.914893617021274</v>
      </c>
      <c r="AA59" s="19" t="s">
        <v>20</v>
      </c>
      <c r="AB59" s="50">
        <v>9.727091505487534E-2</v>
      </c>
      <c r="AD59" s="28">
        <v>66</v>
      </c>
      <c r="AE59" s="28">
        <v>30</v>
      </c>
      <c r="AF59" s="28">
        <v>60</v>
      </c>
      <c r="AG59" s="28">
        <v>18</v>
      </c>
      <c r="AH59" s="36">
        <v>0.3</v>
      </c>
      <c r="AI59">
        <v>55.666666666666664</v>
      </c>
      <c r="AJ59">
        <v>44.333333333333336</v>
      </c>
      <c r="AK59" s="44">
        <v>0</v>
      </c>
      <c r="AL59" s="46">
        <v>59</v>
      </c>
      <c r="AM59">
        <v>-1.4276408560275788E-2</v>
      </c>
    </row>
    <row r="60" spans="1:39">
      <c r="A60" s="30">
        <v>18</v>
      </c>
      <c r="B60" s="30">
        <v>127.536181614686</v>
      </c>
      <c r="C60" s="30">
        <v>37.120319735186001</v>
      </c>
      <c r="D60" s="7">
        <v>44800</v>
      </c>
      <c r="E60" s="7">
        <v>44713</v>
      </c>
      <c r="F60" s="13">
        <v>3697</v>
      </c>
      <c r="G60" s="13">
        <v>4492</v>
      </c>
      <c r="H60" s="13">
        <v>5349</v>
      </c>
      <c r="I60" s="13">
        <v>5670</v>
      </c>
      <c r="J60" s="13">
        <v>5822</v>
      </c>
      <c r="K60" s="13">
        <v>6045</v>
      </c>
      <c r="L60" s="13">
        <v>6153</v>
      </c>
      <c r="M60" s="13">
        <v>7851</v>
      </c>
      <c r="N60" s="13">
        <v>6262</v>
      </c>
      <c r="O60" s="5">
        <v>6.9900886802295253E-2</v>
      </c>
      <c r="P60" s="23">
        <v>0.14533622559652928</v>
      </c>
      <c r="Q60" s="3">
        <v>0.19105555819590322</v>
      </c>
      <c r="R60" s="3">
        <v>-2979.7382836985116</v>
      </c>
      <c r="S60" s="26">
        <v>9.9814752154936334E-2</v>
      </c>
      <c r="T60" s="3">
        <v>-0.12125107112253641</v>
      </c>
      <c r="U60" s="25">
        <v>20</v>
      </c>
      <c r="V60" s="3">
        <v>25</v>
      </c>
      <c r="W60" s="3">
        <v>0.8</v>
      </c>
      <c r="X60" s="41">
        <v>37.810945273631845</v>
      </c>
      <c r="Y60" s="41">
        <v>53.482587064676622</v>
      </c>
      <c r="Z60" s="41">
        <v>8.7064676616915424</v>
      </c>
      <c r="AA60" s="19" t="s">
        <v>21</v>
      </c>
      <c r="AB60" s="50">
        <v>0.10742331222009945</v>
      </c>
      <c r="AD60" s="28">
        <v>67</v>
      </c>
      <c r="AE60" s="28">
        <v>30</v>
      </c>
      <c r="AF60" s="28">
        <v>60</v>
      </c>
      <c r="AG60" s="28">
        <v>16</v>
      </c>
      <c r="AH60" s="36">
        <v>0.26666666666666666</v>
      </c>
      <c r="AI60">
        <v>58.582089552238806</v>
      </c>
      <c r="AJ60">
        <v>36.940298507462686</v>
      </c>
      <c r="AK60" s="44">
        <v>4.477611940298508</v>
      </c>
      <c r="AL60" s="45">
        <v>60</v>
      </c>
      <c r="AM60">
        <v>-0.14129269861357052</v>
      </c>
    </row>
    <row r="61" spans="1:39">
      <c r="A61" s="30">
        <v>18</v>
      </c>
      <c r="B61" s="30">
        <v>127.536181614686</v>
      </c>
      <c r="C61" s="30">
        <v>37.120319735186001</v>
      </c>
      <c r="D61" s="7">
        <v>44800</v>
      </c>
      <c r="E61" s="7">
        <v>44828</v>
      </c>
      <c r="F61" s="13">
        <v>2777</v>
      </c>
      <c r="G61" s="13">
        <v>3442</v>
      </c>
      <c r="H61" s="13">
        <v>4121</v>
      </c>
      <c r="I61" s="13">
        <v>4477</v>
      </c>
      <c r="J61" s="13">
        <v>4628</v>
      </c>
      <c r="K61" s="13">
        <v>4790</v>
      </c>
      <c r="L61" s="13">
        <v>4905</v>
      </c>
      <c r="M61" s="13">
        <v>6638</v>
      </c>
      <c r="N61" s="13">
        <v>4887</v>
      </c>
      <c r="O61" s="5">
        <v>8.686018169731885E-2</v>
      </c>
      <c r="P61" s="23">
        <v>0.16685646114635866</v>
      </c>
      <c r="Q61" s="3">
        <v>0.22261343631097733</v>
      </c>
      <c r="R61" s="3">
        <v>-2511.6016718668384</v>
      </c>
      <c r="S61" s="26">
        <v>0.12403045811698714</v>
      </c>
      <c r="T61" s="3">
        <v>-0.15013428051633024</v>
      </c>
      <c r="U61" s="25">
        <v>20</v>
      </c>
      <c r="V61" s="3">
        <v>25</v>
      </c>
      <c r="W61" s="3">
        <v>0.8</v>
      </c>
      <c r="X61" s="41">
        <v>37.810945273631845</v>
      </c>
      <c r="Y61" s="41">
        <v>53.482587064676622</v>
      </c>
      <c r="Z61" s="41">
        <v>8.7064676616915424</v>
      </c>
      <c r="AA61" s="19" t="s">
        <v>21</v>
      </c>
      <c r="AB61" s="50">
        <v>0.10742331222009945</v>
      </c>
      <c r="AD61" s="28">
        <v>68</v>
      </c>
      <c r="AE61" s="28">
        <v>30</v>
      </c>
      <c r="AF61" s="28">
        <v>60</v>
      </c>
      <c r="AG61" s="28">
        <v>15</v>
      </c>
      <c r="AH61" s="36">
        <v>0.25</v>
      </c>
      <c r="AI61">
        <v>77.519379844961236</v>
      </c>
      <c r="AJ61">
        <v>17.829457364341085</v>
      </c>
      <c r="AK61" s="44">
        <v>4.6511627906976747</v>
      </c>
      <c r="AL61" s="46">
        <v>61</v>
      </c>
      <c r="AM61">
        <v>1.5069935490898134E-2</v>
      </c>
    </row>
    <row r="62" spans="1:39">
      <c r="A62" s="30">
        <v>18</v>
      </c>
      <c r="B62" s="30">
        <v>127.536181614686</v>
      </c>
      <c r="C62" s="30">
        <v>37.120319735186001</v>
      </c>
      <c r="D62" s="7">
        <v>44800</v>
      </c>
      <c r="E62" s="7">
        <v>44853</v>
      </c>
      <c r="F62" s="13">
        <v>2303</v>
      </c>
      <c r="G62" s="13">
        <v>2913</v>
      </c>
      <c r="H62" s="13">
        <v>3642</v>
      </c>
      <c r="I62" s="13">
        <v>3877</v>
      </c>
      <c r="J62" s="13">
        <v>4023</v>
      </c>
      <c r="K62" s="13">
        <v>4090</v>
      </c>
      <c r="L62" s="13">
        <v>4264</v>
      </c>
      <c r="M62" s="13">
        <v>5673</v>
      </c>
      <c r="N62" s="13">
        <v>4222</v>
      </c>
      <c r="O62" s="5">
        <v>7.8674424487730835E-2</v>
      </c>
      <c r="P62" s="23">
        <v>0.1730260672459388</v>
      </c>
      <c r="Q62" s="3">
        <v>0.17581547854598906</v>
      </c>
      <c r="R62" s="3">
        <v>-2129.4923612633038</v>
      </c>
      <c r="S62" s="26">
        <v>0.11234099646515468</v>
      </c>
      <c r="T62" s="3">
        <v>-0.14179329777598873</v>
      </c>
      <c r="U62" s="25">
        <v>20</v>
      </c>
      <c r="V62" s="3">
        <v>25</v>
      </c>
      <c r="W62" s="3">
        <v>0.8</v>
      </c>
      <c r="X62" s="41">
        <v>37.810945273631845</v>
      </c>
      <c r="Y62" s="41">
        <v>53.482587064676622</v>
      </c>
      <c r="Z62" s="41">
        <v>8.7064676616915424</v>
      </c>
      <c r="AA62" s="19" t="s">
        <v>21</v>
      </c>
      <c r="AB62" s="50">
        <v>0.10742331222009945</v>
      </c>
      <c r="AD62" s="28">
        <v>69</v>
      </c>
      <c r="AE62" s="28">
        <v>30</v>
      </c>
      <c r="AF62" s="28">
        <v>60</v>
      </c>
      <c r="AG62" s="28">
        <v>12</v>
      </c>
      <c r="AH62" s="36">
        <v>0.2</v>
      </c>
      <c r="AI62">
        <v>70.676691729323309</v>
      </c>
      <c r="AJ62">
        <v>29.323308270676691</v>
      </c>
      <c r="AK62" s="44">
        <v>0</v>
      </c>
      <c r="AL62" s="45">
        <v>62</v>
      </c>
      <c r="AM62">
        <v>0.24649537117490672</v>
      </c>
    </row>
    <row r="63" spans="1:39">
      <c r="A63" s="30">
        <v>18</v>
      </c>
      <c r="B63" s="30">
        <v>127.536181614686</v>
      </c>
      <c r="C63" s="30">
        <v>37.120319735186001</v>
      </c>
      <c r="D63" s="7">
        <v>44800</v>
      </c>
      <c r="E63" s="7">
        <v>44858</v>
      </c>
      <c r="F63" s="13">
        <v>2756</v>
      </c>
      <c r="G63" s="13">
        <v>3601</v>
      </c>
      <c r="H63" s="13">
        <v>4601</v>
      </c>
      <c r="I63" s="13">
        <v>5018</v>
      </c>
      <c r="J63" s="13">
        <v>5161</v>
      </c>
      <c r="K63" s="13">
        <v>5460</v>
      </c>
      <c r="L63" s="13">
        <v>5607</v>
      </c>
      <c r="M63" s="13">
        <v>7732</v>
      </c>
      <c r="N63" s="13">
        <v>5552</v>
      </c>
      <c r="O63" s="5">
        <v>9.8550156739811906E-2</v>
      </c>
      <c r="P63" s="23">
        <v>0.19182450715114033</v>
      </c>
      <c r="Q63" s="3">
        <v>0.20049426020408162</v>
      </c>
      <c r="R63" s="3">
        <v>-2960.4799410472942</v>
      </c>
      <c r="S63" s="26">
        <v>0.14072372357428586</v>
      </c>
      <c r="T63" s="3">
        <v>-0.15930729439988006</v>
      </c>
      <c r="U63" s="25">
        <v>20</v>
      </c>
      <c r="V63" s="3">
        <v>25</v>
      </c>
      <c r="W63" s="3">
        <v>0.8</v>
      </c>
      <c r="X63" s="41">
        <v>37.810945273631845</v>
      </c>
      <c r="Y63" s="41">
        <v>53.482587064676622</v>
      </c>
      <c r="Z63" s="41">
        <v>8.7064676616915424</v>
      </c>
      <c r="AA63" s="19" t="s">
        <v>21</v>
      </c>
      <c r="AB63" s="50">
        <v>0.10742331222009945</v>
      </c>
      <c r="AD63" s="28">
        <v>70</v>
      </c>
      <c r="AE63" s="28">
        <v>30</v>
      </c>
      <c r="AF63" s="28">
        <v>60</v>
      </c>
      <c r="AG63" s="28">
        <v>15</v>
      </c>
      <c r="AH63" s="36">
        <v>0.25</v>
      </c>
      <c r="AI63">
        <v>70.111731843575413</v>
      </c>
      <c r="AJ63">
        <v>29.88826815642458</v>
      </c>
      <c r="AK63" s="44">
        <v>0</v>
      </c>
      <c r="AL63" s="46">
        <v>63</v>
      </c>
      <c r="AM63">
        <v>-3.9043578869308371E-2</v>
      </c>
    </row>
    <row r="64" spans="1:39">
      <c r="A64" s="30">
        <v>18</v>
      </c>
      <c r="B64" s="30">
        <v>127.536181614686</v>
      </c>
      <c r="C64" s="30">
        <v>37.120319735186001</v>
      </c>
      <c r="D64" s="7">
        <v>44800</v>
      </c>
      <c r="E64" s="7">
        <v>44863</v>
      </c>
      <c r="F64" s="13">
        <v>2717</v>
      </c>
      <c r="G64" s="13">
        <v>3340</v>
      </c>
      <c r="H64" s="13">
        <v>4063</v>
      </c>
      <c r="I64" s="13">
        <v>4362</v>
      </c>
      <c r="J64" s="13">
        <v>4409</v>
      </c>
      <c r="K64" s="13">
        <v>4640</v>
      </c>
      <c r="L64" s="13">
        <v>4724</v>
      </c>
      <c r="M64" s="13">
        <v>6612</v>
      </c>
      <c r="N64" s="13">
        <v>5032</v>
      </c>
      <c r="O64" s="5">
        <v>7.5224763855695917E-2</v>
      </c>
      <c r="P64" s="23">
        <v>0.178516228748068</v>
      </c>
      <c r="Q64" s="3">
        <v>0.18938742765457567</v>
      </c>
      <c r="R64" s="3">
        <v>-2332.1174711607582</v>
      </c>
      <c r="S64" s="26">
        <v>0.10741573074624337</v>
      </c>
      <c r="T64" s="3">
        <v>-0.16654904728299225</v>
      </c>
      <c r="U64" s="25">
        <v>20</v>
      </c>
      <c r="V64" s="3">
        <v>25</v>
      </c>
      <c r="W64" s="3">
        <v>0.8</v>
      </c>
      <c r="X64" s="41">
        <v>37.810945273631845</v>
      </c>
      <c r="Y64" s="41">
        <v>53.482587064676622</v>
      </c>
      <c r="Z64" s="41">
        <v>8.7064676616915424</v>
      </c>
      <c r="AA64" s="19" t="s">
        <v>21</v>
      </c>
      <c r="AB64" s="50">
        <v>0.10742331222009945</v>
      </c>
      <c r="AD64" s="28">
        <v>71</v>
      </c>
      <c r="AE64" s="28">
        <v>30</v>
      </c>
      <c r="AF64" s="28">
        <v>60</v>
      </c>
      <c r="AG64" s="28">
        <v>17</v>
      </c>
      <c r="AH64" s="36">
        <v>0.28333333333333333</v>
      </c>
      <c r="AI64">
        <v>49.657534246575338</v>
      </c>
      <c r="AJ64">
        <v>50.342465753424662</v>
      </c>
      <c r="AK64" s="44">
        <v>0</v>
      </c>
      <c r="AL64" s="45">
        <v>64</v>
      </c>
      <c r="AM64">
        <v>4.540546411529417E-2</v>
      </c>
    </row>
    <row r="65" spans="1:39">
      <c r="A65" s="30">
        <v>18</v>
      </c>
      <c r="B65" s="30">
        <v>127.536181614686</v>
      </c>
      <c r="C65" s="30">
        <v>37.120319735186001</v>
      </c>
      <c r="D65" s="7">
        <v>44800</v>
      </c>
      <c r="E65" s="7">
        <v>44723</v>
      </c>
      <c r="F65" s="13">
        <v>3538</v>
      </c>
      <c r="G65" s="13">
        <v>4362</v>
      </c>
      <c r="H65" s="13">
        <v>5037</v>
      </c>
      <c r="I65" s="13">
        <v>5545</v>
      </c>
      <c r="J65" s="13">
        <v>5865</v>
      </c>
      <c r="K65" s="13">
        <v>6100</v>
      </c>
      <c r="L65" s="13">
        <v>6174</v>
      </c>
      <c r="M65" s="13">
        <v>7724</v>
      </c>
      <c r="N65" s="13">
        <v>6065</v>
      </c>
      <c r="O65" s="5">
        <v>0.10141824993310142</v>
      </c>
      <c r="P65" s="23">
        <v>0.13567391981488897</v>
      </c>
      <c r="Q65" s="3">
        <v>0.28822754005272766</v>
      </c>
      <c r="R65" s="3">
        <v>-3281.9926472635193</v>
      </c>
      <c r="S65" s="26">
        <v>0.14481973215187216</v>
      </c>
      <c r="T65" s="3">
        <v>-0.11152683839401353</v>
      </c>
      <c r="U65" s="25">
        <v>20</v>
      </c>
      <c r="V65" s="3">
        <v>25</v>
      </c>
      <c r="W65" s="3">
        <v>0.8</v>
      </c>
      <c r="X65" s="41">
        <v>37.810945273631845</v>
      </c>
      <c r="Y65" s="41">
        <v>53.482587064676622</v>
      </c>
      <c r="Z65" s="41">
        <v>8.7064676616915424</v>
      </c>
      <c r="AA65" s="19" t="s">
        <v>21</v>
      </c>
      <c r="AB65" s="50">
        <v>0.10742331222009945</v>
      </c>
      <c r="AD65" s="28">
        <v>72</v>
      </c>
      <c r="AE65" s="28">
        <v>30</v>
      </c>
      <c r="AF65" s="28">
        <v>60</v>
      </c>
      <c r="AG65" s="28">
        <v>19</v>
      </c>
      <c r="AH65" s="36">
        <v>0.31666666666666665</v>
      </c>
      <c r="AI65">
        <v>58.90804597701149</v>
      </c>
      <c r="AJ65">
        <v>41.09195402298851</v>
      </c>
      <c r="AK65" s="44">
        <v>0</v>
      </c>
      <c r="AL65" s="46">
        <v>65</v>
      </c>
      <c r="AM65">
        <v>0.14788592108517468</v>
      </c>
    </row>
    <row r="66" spans="1:39">
      <c r="A66" s="30">
        <v>19</v>
      </c>
      <c r="B66" s="30">
        <v>127.53604540318899</v>
      </c>
      <c r="C66" s="30">
        <v>37.119483496779701</v>
      </c>
      <c r="D66" s="7">
        <v>44800</v>
      </c>
      <c r="E66" s="7">
        <v>44713</v>
      </c>
      <c r="F66" s="13">
        <v>3646</v>
      </c>
      <c r="G66" s="13">
        <v>4428</v>
      </c>
      <c r="H66" s="13">
        <v>5303</v>
      </c>
      <c r="I66" s="13">
        <v>5656</v>
      </c>
      <c r="J66" s="13">
        <v>5849</v>
      </c>
      <c r="K66" s="13">
        <v>6050</v>
      </c>
      <c r="L66" s="13">
        <v>6151</v>
      </c>
      <c r="M66" s="13">
        <v>7895</v>
      </c>
      <c r="N66" s="13">
        <v>6339</v>
      </c>
      <c r="O66" s="5">
        <v>7.4035271520866072E-2</v>
      </c>
      <c r="P66" s="23">
        <v>0.14790171776473146</v>
      </c>
      <c r="Q66" s="3">
        <v>0.1995294117647059</v>
      </c>
      <c r="R66" s="3">
        <v>-3024.0834231812541</v>
      </c>
      <c r="S66" s="26">
        <v>0.10571841736662886</v>
      </c>
      <c r="T66" s="3">
        <v>-0.12416346290758935</v>
      </c>
      <c r="U66" s="25">
        <v>12</v>
      </c>
      <c r="V66" s="3">
        <v>39</v>
      </c>
      <c r="W66" s="3">
        <v>0.30769230769230771</v>
      </c>
      <c r="X66" s="41">
        <v>43.333333333333336</v>
      </c>
      <c r="Y66" s="41">
        <v>56.666666666666679</v>
      </c>
      <c r="Z66" s="41">
        <v>0</v>
      </c>
      <c r="AA66" s="19" t="s">
        <v>22</v>
      </c>
      <c r="AB66" s="50">
        <v>0.19177055868495108</v>
      </c>
      <c r="AD66" s="28">
        <v>73</v>
      </c>
      <c r="AE66" s="28">
        <v>30</v>
      </c>
      <c r="AF66" s="28">
        <v>60</v>
      </c>
      <c r="AG66" s="28">
        <v>16</v>
      </c>
      <c r="AH66" s="36">
        <v>0.26666666666666666</v>
      </c>
      <c r="AI66">
        <v>69.525959367945831</v>
      </c>
      <c r="AJ66">
        <v>30.474040632054177</v>
      </c>
      <c r="AK66" s="44">
        <v>0</v>
      </c>
      <c r="AL66" s="45">
        <v>66</v>
      </c>
      <c r="AM66">
        <v>-0.16821944379733639</v>
      </c>
    </row>
    <row r="67" spans="1:39">
      <c r="A67" s="30">
        <v>19</v>
      </c>
      <c r="B67" s="30">
        <v>127.53604540318899</v>
      </c>
      <c r="C67" s="30">
        <v>37.119483496779701</v>
      </c>
      <c r="D67" s="7">
        <v>44800</v>
      </c>
      <c r="E67" s="7">
        <v>44828</v>
      </c>
      <c r="F67" s="13">
        <v>2697</v>
      </c>
      <c r="G67" s="13">
        <v>3343</v>
      </c>
      <c r="H67" s="13">
        <v>3987</v>
      </c>
      <c r="I67" s="13">
        <v>4322</v>
      </c>
      <c r="J67" s="13">
        <v>4517</v>
      </c>
      <c r="K67" s="13">
        <v>4640</v>
      </c>
      <c r="L67" s="13">
        <v>4830</v>
      </c>
      <c r="M67" s="13">
        <v>6400</v>
      </c>
      <c r="N67" s="13">
        <v>4723</v>
      </c>
      <c r="O67" s="5">
        <v>9.5610751956447776E-2</v>
      </c>
      <c r="P67" s="23">
        <v>0.15965166908563136</v>
      </c>
      <c r="Q67" s="3">
        <v>0.24719957773737611</v>
      </c>
      <c r="R67" s="3">
        <v>-2531.8462748176307</v>
      </c>
      <c r="S67" s="26">
        <v>0.13652552649139862</v>
      </c>
      <c r="T67" s="3">
        <v>-0.13980409617097062</v>
      </c>
      <c r="U67" s="25">
        <v>12</v>
      </c>
      <c r="V67" s="3">
        <v>39</v>
      </c>
      <c r="W67" s="3">
        <v>0.30769230769230771</v>
      </c>
      <c r="X67" s="41">
        <v>43.333333333333336</v>
      </c>
      <c r="Y67" s="41">
        <v>56.666666666666679</v>
      </c>
      <c r="Z67" s="41">
        <v>0</v>
      </c>
      <c r="AA67" s="19" t="s">
        <v>22</v>
      </c>
      <c r="AB67" s="50">
        <v>0.19177055868495108</v>
      </c>
      <c r="AD67" s="28">
        <v>74</v>
      </c>
      <c r="AE67" s="28">
        <v>30</v>
      </c>
      <c r="AF67" s="28">
        <v>60</v>
      </c>
      <c r="AG67" s="28">
        <v>20</v>
      </c>
      <c r="AH67" s="36">
        <v>0.33333333333333331</v>
      </c>
      <c r="AI67">
        <v>60.617760617760617</v>
      </c>
      <c r="AJ67">
        <v>39.382239382239383</v>
      </c>
      <c r="AK67" s="44">
        <v>0</v>
      </c>
      <c r="AL67" s="45">
        <v>67</v>
      </c>
      <c r="AM67">
        <v>-0.1522555390315464</v>
      </c>
    </row>
    <row r="68" spans="1:39">
      <c r="A68" s="30">
        <v>19</v>
      </c>
      <c r="B68" s="30">
        <v>127.53604540318899</v>
      </c>
      <c r="C68" s="30">
        <v>37.119483496779701</v>
      </c>
      <c r="D68" s="7">
        <v>44800</v>
      </c>
      <c r="E68" s="7">
        <v>44853</v>
      </c>
      <c r="F68" s="13">
        <v>2370</v>
      </c>
      <c r="G68" s="13">
        <v>2937</v>
      </c>
      <c r="H68" s="13">
        <v>3748</v>
      </c>
      <c r="I68" s="13">
        <v>3859</v>
      </c>
      <c r="J68" s="13">
        <v>4044</v>
      </c>
      <c r="K68" s="13">
        <v>4133</v>
      </c>
      <c r="L68" s="13">
        <v>4248</v>
      </c>
      <c r="M68" s="13">
        <v>5477</v>
      </c>
      <c r="N68" s="13">
        <v>4092</v>
      </c>
      <c r="O68" s="5">
        <v>6.2531265632816413E-2</v>
      </c>
      <c r="P68" s="23">
        <v>0.16455216814997159</v>
      </c>
      <c r="Q68" s="3">
        <v>0.13947779513501452</v>
      </c>
      <c r="R68" s="3">
        <v>-1996.5463729963649</v>
      </c>
      <c r="S68" s="26">
        <v>8.9289867926028971E-2</v>
      </c>
      <c r="T68" s="3">
        <v>-0.12637532133676094</v>
      </c>
      <c r="U68" s="25">
        <v>12</v>
      </c>
      <c r="V68" s="3">
        <v>39</v>
      </c>
      <c r="W68" s="3">
        <v>0.30769230769230771</v>
      </c>
      <c r="X68" s="41">
        <v>43.333333333333336</v>
      </c>
      <c r="Y68" s="41">
        <v>56.666666666666679</v>
      </c>
      <c r="Z68" s="41">
        <v>0</v>
      </c>
      <c r="AA68" s="19" t="s">
        <v>22</v>
      </c>
      <c r="AB68" s="50">
        <v>0.19177055868495108</v>
      </c>
      <c r="AD68" s="28">
        <v>75</v>
      </c>
      <c r="AE68" s="28">
        <v>30</v>
      </c>
      <c r="AF68" s="28">
        <v>60</v>
      </c>
      <c r="AG68" s="28">
        <v>15</v>
      </c>
      <c r="AH68" s="36">
        <v>0.25</v>
      </c>
      <c r="AI68">
        <v>69.230769230769226</v>
      </c>
      <c r="AJ68">
        <v>27.163461538461537</v>
      </c>
      <c r="AK68" s="44">
        <v>3.6057692307692304</v>
      </c>
      <c r="AL68" s="46">
        <v>68</v>
      </c>
      <c r="AM68">
        <v>-9.0603270178547857E-2</v>
      </c>
    </row>
    <row r="69" spans="1:39">
      <c r="A69" s="30">
        <v>19</v>
      </c>
      <c r="B69" s="30">
        <v>127.53604540318899</v>
      </c>
      <c r="C69" s="30">
        <v>37.119483496779701</v>
      </c>
      <c r="D69" s="7">
        <v>44800</v>
      </c>
      <c r="E69" s="7">
        <v>44858</v>
      </c>
      <c r="F69" s="13">
        <v>2910</v>
      </c>
      <c r="G69" s="13">
        <v>3800</v>
      </c>
      <c r="H69" s="13">
        <v>4844</v>
      </c>
      <c r="I69" s="13">
        <v>5273</v>
      </c>
      <c r="J69" s="13">
        <v>5377</v>
      </c>
      <c r="K69" s="13">
        <v>5659</v>
      </c>
      <c r="L69" s="13">
        <v>5794</v>
      </c>
      <c r="M69" s="13">
        <v>7734</v>
      </c>
      <c r="N69" s="13">
        <v>5407</v>
      </c>
      <c r="O69" s="5">
        <v>8.930250047001316E-2</v>
      </c>
      <c r="P69" s="23">
        <v>0.18203176393196127</v>
      </c>
      <c r="Q69" s="3">
        <v>0.18221574344023325</v>
      </c>
      <c r="R69" s="3">
        <v>-2987.2542549797149</v>
      </c>
      <c r="S69" s="26">
        <v>0.12751884018954679</v>
      </c>
      <c r="T69" s="3">
        <v>-0.14340626848018923</v>
      </c>
      <c r="U69" s="25">
        <v>12</v>
      </c>
      <c r="V69" s="3">
        <v>39</v>
      </c>
      <c r="W69" s="3">
        <v>0.30769230769230771</v>
      </c>
      <c r="X69" s="41">
        <v>43.333333333333336</v>
      </c>
      <c r="Y69" s="41">
        <v>56.666666666666679</v>
      </c>
      <c r="Z69" s="41">
        <v>0</v>
      </c>
      <c r="AA69" s="19" t="s">
        <v>22</v>
      </c>
      <c r="AB69" s="50">
        <v>0.19177055868495108</v>
      </c>
      <c r="AD69" s="28">
        <v>76</v>
      </c>
      <c r="AE69" s="28">
        <v>30</v>
      </c>
      <c r="AF69" s="28">
        <v>60</v>
      </c>
      <c r="AG69" s="28">
        <v>16</v>
      </c>
      <c r="AH69" s="36">
        <v>0.26666666666666666</v>
      </c>
      <c r="AI69">
        <v>63.669064748201428</v>
      </c>
      <c r="AJ69">
        <v>31.294964028776977</v>
      </c>
      <c r="AK69" s="44">
        <v>5.0359712230215825</v>
      </c>
      <c r="AL69" s="45">
        <v>69</v>
      </c>
      <c r="AM69">
        <v>5.5105451805838035E-2</v>
      </c>
    </row>
    <row r="70" spans="1:39">
      <c r="A70" s="30">
        <v>19</v>
      </c>
      <c r="B70" s="30">
        <v>127.53604540318899</v>
      </c>
      <c r="C70" s="30">
        <v>37.119483496779701</v>
      </c>
      <c r="D70" s="7">
        <v>44800</v>
      </c>
      <c r="E70" s="7">
        <v>44863</v>
      </c>
      <c r="F70" s="13">
        <v>2749</v>
      </c>
      <c r="G70" s="13">
        <v>3403</v>
      </c>
      <c r="H70" s="13">
        <v>4147</v>
      </c>
      <c r="I70" s="13">
        <v>4518</v>
      </c>
      <c r="J70" s="13">
        <v>4576</v>
      </c>
      <c r="K70" s="13">
        <v>4741</v>
      </c>
      <c r="L70" s="13">
        <v>4961</v>
      </c>
      <c r="M70" s="13">
        <v>6689</v>
      </c>
      <c r="N70" s="13">
        <v>5080</v>
      </c>
      <c r="O70" s="5">
        <v>8.9371980676328497E-2</v>
      </c>
      <c r="P70" s="23">
        <v>0.16855386606276285</v>
      </c>
      <c r="Q70" s="3">
        <v>0.22056034249173576</v>
      </c>
      <c r="R70" s="3">
        <v>-2558.2381821050549</v>
      </c>
      <c r="S70" s="26">
        <v>0.12761719146267611</v>
      </c>
      <c r="T70" s="3">
        <v>-0.14832618025751074</v>
      </c>
      <c r="U70" s="25">
        <v>12</v>
      </c>
      <c r="V70" s="3">
        <v>39</v>
      </c>
      <c r="W70" s="3">
        <v>0.30769230769230771</v>
      </c>
      <c r="X70" s="41">
        <v>43.333333333333336</v>
      </c>
      <c r="Y70" s="41">
        <v>56.666666666666679</v>
      </c>
      <c r="Z70" s="41">
        <v>0</v>
      </c>
      <c r="AA70" s="19" t="s">
        <v>22</v>
      </c>
      <c r="AB70" s="50">
        <v>0.19177055868495108</v>
      </c>
      <c r="AD70" s="28">
        <v>77</v>
      </c>
      <c r="AE70" s="28">
        <v>30</v>
      </c>
      <c r="AF70" s="28">
        <v>60</v>
      </c>
      <c r="AG70" s="28">
        <v>15</v>
      </c>
      <c r="AH70" s="36">
        <v>0.25</v>
      </c>
      <c r="AI70">
        <v>62.241887905604706</v>
      </c>
      <c r="AJ70">
        <v>33.038348082595867</v>
      </c>
      <c r="AK70" s="44">
        <v>4.71976401179941</v>
      </c>
      <c r="AL70" s="46">
        <v>70</v>
      </c>
      <c r="AM70">
        <v>-0.14002073256404518</v>
      </c>
    </row>
    <row r="71" spans="1:39">
      <c r="A71" s="30">
        <v>19</v>
      </c>
      <c r="B71" s="30">
        <v>127.53604540318899</v>
      </c>
      <c r="C71" s="30">
        <v>37.119483496779701</v>
      </c>
      <c r="D71" s="7">
        <v>44800</v>
      </c>
      <c r="E71" s="7">
        <v>44723</v>
      </c>
      <c r="F71" s="13">
        <v>3202</v>
      </c>
      <c r="G71" s="13">
        <v>4041</v>
      </c>
      <c r="H71" s="13">
        <v>4737</v>
      </c>
      <c r="I71" s="13">
        <v>5316</v>
      </c>
      <c r="J71" s="13">
        <v>5708</v>
      </c>
      <c r="K71" s="13">
        <v>5972</v>
      </c>
      <c r="L71" s="13">
        <v>6126</v>
      </c>
      <c r="M71" s="13">
        <v>7452</v>
      </c>
      <c r="N71" s="13">
        <v>5749</v>
      </c>
      <c r="O71" s="5">
        <v>0.12786523059928195</v>
      </c>
      <c r="P71" s="23">
        <v>0.13296463261607103</v>
      </c>
      <c r="Q71" s="3">
        <v>0.32964685779381053</v>
      </c>
      <c r="R71" s="3">
        <v>-3428.4433462628608</v>
      </c>
      <c r="S71" s="26">
        <v>0.18258435550914498</v>
      </c>
      <c r="T71" s="3">
        <v>-9.7657976137870084E-2</v>
      </c>
      <c r="U71" s="25">
        <v>12</v>
      </c>
      <c r="V71" s="3">
        <v>39</v>
      </c>
      <c r="W71" s="3">
        <v>0.30769230769230771</v>
      </c>
      <c r="X71" s="41">
        <v>43.333333333333336</v>
      </c>
      <c r="Y71" s="41">
        <v>56.666666666666679</v>
      </c>
      <c r="Z71" s="41">
        <v>0</v>
      </c>
      <c r="AA71" s="19" t="s">
        <v>22</v>
      </c>
      <c r="AB71" s="50">
        <v>0.19177055868495108</v>
      </c>
      <c r="AD71" s="28">
        <v>78</v>
      </c>
      <c r="AE71" s="28">
        <v>30</v>
      </c>
      <c r="AF71" s="28">
        <v>60</v>
      </c>
      <c r="AG71" s="28">
        <v>20</v>
      </c>
      <c r="AH71" s="36">
        <v>0.33333333333333331</v>
      </c>
      <c r="AI71">
        <v>69.075144508670519</v>
      </c>
      <c r="AJ71">
        <v>22.25433526011561</v>
      </c>
      <c r="AK71" s="44">
        <v>8.6705202312138745</v>
      </c>
      <c r="AL71" s="45">
        <v>71</v>
      </c>
      <c r="AM71">
        <v>0.14773929627573557</v>
      </c>
    </row>
    <row r="72" spans="1:39">
      <c r="A72" s="30">
        <v>24</v>
      </c>
      <c r="B72" s="30">
        <v>127.524959461297</v>
      </c>
      <c r="C72" s="30">
        <v>37.127562777623901</v>
      </c>
      <c r="D72" s="7">
        <v>44800</v>
      </c>
      <c r="E72" s="7">
        <v>44713</v>
      </c>
      <c r="F72" s="13">
        <v>2914</v>
      </c>
      <c r="G72" s="13">
        <v>3671</v>
      </c>
      <c r="H72" s="13">
        <v>4644</v>
      </c>
      <c r="I72" s="13">
        <v>5049</v>
      </c>
      <c r="J72" s="13">
        <v>5236</v>
      </c>
      <c r="K72" s="13">
        <v>5512</v>
      </c>
      <c r="L72" s="13">
        <v>5569</v>
      </c>
      <c r="M72" s="13">
        <v>6681</v>
      </c>
      <c r="N72" s="13">
        <v>5453</v>
      </c>
      <c r="O72" s="5">
        <v>9.0570841084891801E-2</v>
      </c>
      <c r="P72" s="23">
        <v>0.14347738287560582</v>
      </c>
      <c r="Q72" s="3">
        <v>0.19971500129544864</v>
      </c>
      <c r="R72" s="3">
        <v>-2881.1942856990318</v>
      </c>
      <c r="S72" s="26">
        <v>0.12932974119952673</v>
      </c>
      <c r="T72" s="3">
        <v>-9.077551020408163E-2</v>
      </c>
      <c r="U72" s="25">
        <v>25</v>
      </c>
      <c r="V72" s="3">
        <v>35</v>
      </c>
      <c r="W72" s="3">
        <v>0.7142857142857143</v>
      </c>
      <c r="X72" s="41">
        <v>48.421052631578945</v>
      </c>
      <c r="Y72" s="41">
        <v>42.105263157894733</v>
      </c>
      <c r="Z72" s="41">
        <v>9.4736842105263168</v>
      </c>
      <c r="AA72" s="19" t="s">
        <v>26</v>
      </c>
      <c r="AB72" s="50">
        <v>7.287496003245264E-2</v>
      </c>
      <c r="AD72" s="28">
        <v>79</v>
      </c>
      <c r="AE72" s="28">
        <v>30</v>
      </c>
      <c r="AF72" s="28">
        <v>60</v>
      </c>
      <c r="AG72" s="28">
        <v>18</v>
      </c>
      <c r="AH72" s="36">
        <v>0.3</v>
      </c>
      <c r="AI72">
        <v>70.183486238532112</v>
      </c>
      <c r="AJ72">
        <v>26.605504587155966</v>
      </c>
      <c r="AK72" s="44">
        <v>3.2110091743119273</v>
      </c>
      <c r="AL72" s="46">
        <v>72</v>
      </c>
      <c r="AM72">
        <v>-4.2925534360946926E-2</v>
      </c>
    </row>
    <row r="73" spans="1:39">
      <c r="A73" s="30">
        <v>24</v>
      </c>
      <c r="B73" s="30">
        <v>127.524959461297</v>
      </c>
      <c r="C73" s="30">
        <v>37.127562777623901</v>
      </c>
      <c r="D73" s="7">
        <v>44800</v>
      </c>
      <c r="E73" s="7">
        <v>44828</v>
      </c>
      <c r="F73" s="13">
        <v>2138</v>
      </c>
      <c r="G73" s="13">
        <v>2720</v>
      </c>
      <c r="H73" s="13">
        <v>3468</v>
      </c>
      <c r="I73" s="13">
        <v>3915</v>
      </c>
      <c r="J73" s="13">
        <v>4054</v>
      </c>
      <c r="K73" s="13">
        <v>4251</v>
      </c>
      <c r="L73" s="13">
        <v>4343</v>
      </c>
      <c r="M73" s="13">
        <v>5779</v>
      </c>
      <c r="N73" s="13">
        <v>4309</v>
      </c>
      <c r="O73" s="5">
        <v>0.11202150812956088</v>
      </c>
      <c r="P73" s="23">
        <v>0.17586469989827061</v>
      </c>
      <c r="Q73" s="3">
        <v>0.23993638258198971</v>
      </c>
      <c r="R73" s="3">
        <v>-2361.8405501520688</v>
      </c>
      <c r="S73" s="26">
        <v>0.15995794878990116</v>
      </c>
      <c r="T73" s="3">
        <v>-0.14186919581110452</v>
      </c>
      <c r="U73" s="25">
        <v>25</v>
      </c>
      <c r="V73" s="3">
        <v>35</v>
      </c>
      <c r="W73" s="3">
        <v>0.7142857142857143</v>
      </c>
      <c r="X73" s="41">
        <v>48.421052631578945</v>
      </c>
      <c r="Y73" s="41">
        <v>42.105263157894733</v>
      </c>
      <c r="Z73" s="41">
        <v>9.4736842105263168</v>
      </c>
      <c r="AA73" s="19" t="s">
        <v>26</v>
      </c>
      <c r="AB73" s="50">
        <v>7.287496003245264E-2</v>
      </c>
      <c r="AD73" s="28">
        <v>80</v>
      </c>
      <c r="AE73" s="28">
        <v>30</v>
      </c>
      <c r="AF73" s="28">
        <v>60</v>
      </c>
      <c r="AG73" s="28">
        <v>12</v>
      </c>
      <c r="AH73" s="36">
        <v>0.2</v>
      </c>
      <c r="AI73">
        <v>59.121621621621621</v>
      </c>
      <c r="AJ73">
        <v>40.878378378378379</v>
      </c>
      <c r="AK73" s="44">
        <v>0</v>
      </c>
      <c r="AL73" s="45">
        <v>73</v>
      </c>
      <c r="AM73">
        <v>-0.17332934842820819</v>
      </c>
    </row>
    <row r="74" spans="1:39">
      <c r="A74" s="30">
        <v>24</v>
      </c>
      <c r="B74" s="30">
        <v>127.524959461297</v>
      </c>
      <c r="C74" s="30">
        <v>37.127562777623901</v>
      </c>
      <c r="D74" s="7">
        <v>44800</v>
      </c>
      <c r="E74" s="7">
        <v>44853</v>
      </c>
      <c r="F74" s="13">
        <v>2191</v>
      </c>
      <c r="G74" s="13">
        <v>2761</v>
      </c>
      <c r="H74" s="13">
        <v>3528</v>
      </c>
      <c r="I74" s="13">
        <v>3736</v>
      </c>
      <c r="J74" s="13">
        <v>3873</v>
      </c>
      <c r="K74" s="13">
        <v>4066</v>
      </c>
      <c r="L74" s="13">
        <v>4067</v>
      </c>
      <c r="M74" s="13">
        <v>5126</v>
      </c>
      <c r="N74" s="13">
        <v>4116</v>
      </c>
      <c r="O74" s="5">
        <v>7.0967741935483872E-2</v>
      </c>
      <c r="P74" s="23">
        <v>0.16067596566523606</v>
      </c>
      <c r="Q74" s="3">
        <v>0.15306412222411542</v>
      </c>
      <c r="R74" s="3">
        <v>-1977.3769427692848</v>
      </c>
      <c r="S74" s="26">
        <v>0.10133622489739881</v>
      </c>
      <c r="T74" s="3">
        <v>-0.11519634504514305</v>
      </c>
      <c r="U74" s="25">
        <v>25</v>
      </c>
      <c r="V74" s="3">
        <v>35</v>
      </c>
      <c r="W74" s="3">
        <v>0.7142857142857143</v>
      </c>
      <c r="X74" s="41">
        <v>48.421052631578945</v>
      </c>
      <c r="Y74" s="41">
        <v>42.105263157894733</v>
      </c>
      <c r="Z74" s="41">
        <v>9.4736842105263168</v>
      </c>
      <c r="AA74" s="19" t="s">
        <v>26</v>
      </c>
      <c r="AB74" s="50">
        <v>7.287496003245264E-2</v>
      </c>
      <c r="AD74" s="28">
        <v>81</v>
      </c>
      <c r="AE74" s="28">
        <v>30</v>
      </c>
      <c r="AF74" s="28">
        <v>60</v>
      </c>
      <c r="AG74" s="28">
        <v>11</v>
      </c>
      <c r="AH74" s="36">
        <v>0.18333333333333332</v>
      </c>
      <c r="AI74">
        <v>80.882352941176478</v>
      </c>
      <c r="AJ74">
        <v>12.867647058823529</v>
      </c>
      <c r="AK74" s="44">
        <v>6.25</v>
      </c>
      <c r="AL74" s="46">
        <v>74</v>
      </c>
      <c r="AM74">
        <v>0.10856215033557715</v>
      </c>
    </row>
    <row r="75" spans="1:39">
      <c r="A75" s="30">
        <v>24</v>
      </c>
      <c r="B75" s="30">
        <v>127.524959461297</v>
      </c>
      <c r="C75" s="30">
        <v>37.127562777623901</v>
      </c>
      <c r="D75" s="7">
        <v>44800</v>
      </c>
      <c r="E75" s="7">
        <v>44863</v>
      </c>
      <c r="F75" s="13">
        <v>1982</v>
      </c>
      <c r="G75" s="13">
        <v>2370</v>
      </c>
      <c r="H75" s="13">
        <v>2943</v>
      </c>
      <c r="I75" s="13">
        <v>3181</v>
      </c>
      <c r="J75" s="13">
        <v>3302</v>
      </c>
      <c r="K75" s="13">
        <v>3475</v>
      </c>
      <c r="L75" s="13">
        <v>3551</v>
      </c>
      <c r="M75" s="13">
        <v>4552</v>
      </c>
      <c r="N75" s="13">
        <v>3521</v>
      </c>
      <c r="O75" s="5">
        <v>9.3624884508777331E-2</v>
      </c>
      <c r="P75" s="23">
        <v>0.15059871046975745</v>
      </c>
      <c r="Q75" s="3">
        <v>0.23955870764381404</v>
      </c>
      <c r="R75" s="3">
        <v>-1851.9630038620569</v>
      </c>
      <c r="S75" s="26">
        <v>0.13368752413607479</v>
      </c>
      <c r="T75" s="3">
        <v>-0.12353449339750709</v>
      </c>
      <c r="U75" s="25">
        <v>25</v>
      </c>
      <c r="V75" s="3">
        <v>35</v>
      </c>
      <c r="W75" s="3">
        <v>0.7142857142857143</v>
      </c>
      <c r="X75" s="41">
        <v>48.421052631578945</v>
      </c>
      <c r="Y75" s="41">
        <v>42.105263157894733</v>
      </c>
      <c r="Z75" s="41">
        <v>9.4736842105263168</v>
      </c>
      <c r="AA75" s="19" t="s">
        <v>26</v>
      </c>
      <c r="AB75" s="50">
        <v>7.287496003245264E-2</v>
      </c>
      <c r="AD75" s="28">
        <v>82</v>
      </c>
      <c r="AE75" s="28">
        <v>30</v>
      </c>
      <c r="AF75" s="28">
        <v>60</v>
      </c>
      <c r="AG75" s="28">
        <v>16</v>
      </c>
      <c r="AH75" s="36">
        <v>0.26666666666666666</v>
      </c>
      <c r="AI75">
        <v>64.356435643564353</v>
      </c>
      <c r="AJ75">
        <v>31.188118811881189</v>
      </c>
      <c r="AK75" s="44">
        <v>4.455445544554455</v>
      </c>
      <c r="AL75" s="45">
        <v>75</v>
      </c>
      <c r="AM75">
        <v>-3.9463198912829234E-2</v>
      </c>
    </row>
    <row r="76" spans="1:39">
      <c r="A76" s="30">
        <v>25</v>
      </c>
      <c r="B76" s="30">
        <v>127.523912778281</v>
      </c>
      <c r="C76" s="30">
        <v>37.127160279638403</v>
      </c>
      <c r="D76" s="7">
        <v>44800</v>
      </c>
      <c r="E76" s="7">
        <v>44713</v>
      </c>
      <c r="F76" s="13">
        <v>2920</v>
      </c>
      <c r="G76" s="13">
        <v>3651</v>
      </c>
      <c r="H76" s="13">
        <v>4378</v>
      </c>
      <c r="I76" s="13">
        <v>4967</v>
      </c>
      <c r="J76" s="13">
        <v>5174</v>
      </c>
      <c r="K76" s="13">
        <v>5305</v>
      </c>
      <c r="L76" s="13">
        <v>5454</v>
      </c>
      <c r="M76" s="13">
        <v>6348</v>
      </c>
      <c r="N76" s="13">
        <v>4963</v>
      </c>
      <c r="O76" s="5">
        <v>0.10943856794141578</v>
      </c>
      <c r="P76" s="23">
        <v>0.1231413612565445</v>
      </c>
      <c r="Q76" s="3">
        <v>0.27384709355594011</v>
      </c>
      <c r="R76" s="3">
        <v>-2950.5387126103178</v>
      </c>
      <c r="S76" s="26">
        <v>0.15627147231589186</v>
      </c>
      <c r="T76" s="3">
        <v>-7.5749872902897808E-2</v>
      </c>
      <c r="U76" s="25">
        <v>18</v>
      </c>
      <c r="V76" s="3">
        <v>28</v>
      </c>
      <c r="W76" s="3">
        <v>0.6428571428571429</v>
      </c>
      <c r="X76" s="41">
        <v>35.452793834296727</v>
      </c>
      <c r="Y76" s="41">
        <v>53.564547206165692</v>
      </c>
      <c r="Z76" s="41">
        <v>10.98265895953757</v>
      </c>
      <c r="AA76" s="19" t="s">
        <v>27</v>
      </c>
      <c r="AB76" s="50">
        <v>7.2066665102056726E-2</v>
      </c>
      <c r="AD76" s="28">
        <v>83</v>
      </c>
      <c r="AE76" s="28">
        <v>30</v>
      </c>
      <c r="AF76" s="28">
        <v>60</v>
      </c>
      <c r="AG76" s="28">
        <v>16</v>
      </c>
      <c r="AH76" s="36">
        <v>0.26666666666666666</v>
      </c>
      <c r="AI76">
        <v>74.203821656050948</v>
      </c>
      <c r="AJ76">
        <v>25.796178343949045</v>
      </c>
      <c r="AK76" s="44">
        <v>0</v>
      </c>
      <c r="AL76" s="46">
        <v>76</v>
      </c>
      <c r="AM76">
        <v>6.3858787242868059E-2</v>
      </c>
    </row>
    <row r="77" spans="1:39">
      <c r="A77" s="30">
        <v>25</v>
      </c>
      <c r="B77" s="30">
        <v>127.523912778281</v>
      </c>
      <c r="C77" s="30">
        <v>37.127160279638403</v>
      </c>
      <c r="D77" s="7">
        <v>44800</v>
      </c>
      <c r="E77" s="7">
        <v>44853</v>
      </c>
      <c r="F77" s="13">
        <v>2138</v>
      </c>
      <c r="G77" s="13">
        <v>2702</v>
      </c>
      <c r="H77" s="13">
        <v>3442</v>
      </c>
      <c r="I77" s="13">
        <v>3829</v>
      </c>
      <c r="J77" s="13">
        <v>4059</v>
      </c>
      <c r="K77" s="13">
        <v>4156</v>
      </c>
      <c r="L77" s="13">
        <v>4228</v>
      </c>
      <c r="M77" s="13">
        <v>5081</v>
      </c>
      <c r="N77" s="13">
        <v>3783</v>
      </c>
      <c r="O77" s="5">
        <v>0.10247718383311603</v>
      </c>
      <c r="P77" s="23">
        <v>0.14487205319363289</v>
      </c>
      <c r="Q77" s="3">
        <v>0.22213429798779108</v>
      </c>
      <c r="R77" s="3">
        <v>-2252.9284488001713</v>
      </c>
      <c r="S77" s="26">
        <v>0.14632925307427433</v>
      </c>
      <c r="T77" s="3">
        <v>-9.1631754216349767E-2</v>
      </c>
      <c r="U77" s="25">
        <v>18</v>
      </c>
      <c r="V77" s="3">
        <v>28</v>
      </c>
      <c r="W77" s="3">
        <v>0.6428571428571429</v>
      </c>
      <c r="X77" s="41">
        <v>35.452793834296727</v>
      </c>
      <c r="Y77" s="41">
        <v>53.564547206165692</v>
      </c>
      <c r="Z77" s="41">
        <v>10.98265895953757</v>
      </c>
      <c r="AA77" s="19" t="s">
        <v>27</v>
      </c>
      <c r="AB77" s="50">
        <v>7.2066665102056726E-2</v>
      </c>
      <c r="AD77" s="28">
        <v>84</v>
      </c>
      <c r="AE77" s="28">
        <v>30</v>
      </c>
      <c r="AF77" s="28">
        <v>60</v>
      </c>
      <c r="AG77" s="28">
        <v>17</v>
      </c>
      <c r="AH77" s="36">
        <v>0.28333333333333333</v>
      </c>
      <c r="AI77">
        <v>79.264214046822744</v>
      </c>
      <c r="AJ77">
        <v>20.735785953177256</v>
      </c>
      <c r="AK77" s="44">
        <v>0</v>
      </c>
      <c r="AL77" s="45">
        <v>77</v>
      </c>
      <c r="AM77">
        <v>-0.16449506162033833</v>
      </c>
    </row>
    <row r="78" spans="1:39">
      <c r="A78" s="30">
        <v>25</v>
      </c>
      <c r="B78" s="30">
        <v>127.523912778281</v>
      </c>
      <c r="C78" s="30">
        <v>37.127160279638403</v>
      </c>
      <c r="D78" s="7">
        <v>44800</v>
      </c>
      <c r="E78" s="7">
        <v>44863</v>
      </c>
      <c r="F78" s="13">
        <v>2360</v>
      </c>
      <c r="G78" s="13">
        <v>2921</v>
      </c>
      <c r="H78" s="13">
        <v>3681</v>
      </c>
      <c r="I78" s="13">
        <v>4072</v>
      </c>
      <c r="J78" s="13">
        <v>4226</v>
      </c>
      <c r="K78" s="13">
        <v>4411</v>
      </c>
      <c r="L78" s="13">
        <v>4505</v>
      </c>
      <c r="M78" s="13">
        <v>5467</v>
      </c>
      <c r="N78" s="13">
        <v>4197</v>
      </c>
      <c r="O78" s="5">
        <v>0.1006596628389934</v>
      </c>
      <c r="P78" s="23">
        <v>0.14257166052582276</v>
      </c>
      <c r="Q78" s="3">
        <v>0.23166891587944219</v>
      </c>
      <c r="R78" s="3">
        <v>-2390.5065714269263</v>
      </c>
      <c r="S78" s="26">
        <v>0.14373448346458309</v>
      </c>
      <c r="T78" s="3">
        <v>-9.6470116325711994E-2</v>
      </c>
      <c r="U78" s="25">
        <v>18</v>
      </c>
      <c r="V78" s="3">
        <v>28</v>
      </c>
      <c r="W78" s="3">
        <v>0.6428571428571429</v>
      </c>
      <c r="X78" s="41">
        <v>35.452793834296727</v>
      </c>
      <c r="Y78" s="41">
        <v>53.564547206165692</v>
      </c>
      <c r="Z78" s="41">
        <v>10.98265895953757</v>
      </c>
      <c r="AA78" s="19" t="s">
        <v>27</v>
      </c>
      <c r="AB78" s="50">
        <v>7.2066665102056726E-2</v>
      </c>
      <c r="AD78" s="28">
        <v>85</v>
      </c>
      <c r="AE78" s="28">
        <v>30</v>
      </c>
      <c r="AF78" s="28">
        <v>60</v>
      </c>
      <c r="AG78" s="28">
        <v>18</v>
      </c>
      <c r="AH78" s="36">
        <v>0.3</v>
      </c>
      <c r="AI78">
        <v>85.211267605633793</v>
      </c>
      <c r="AJ78">
        <v>11.267605633802818</v>
      </c>
      <c r="AK78" s="44">
        <v>3.5211267605633805</v>
      </c>
      <c r="AL78" s="46">
        <v>78</v>
      </c>
      <c r="AM78">
        <v>-4.2740816747317556E-3</v>
      </c>
    </row>
    <row r="79" spans="1:39">
      <c r="A79" s="30">
        <v>25</v>
      </c>
      <c r="B79" s="30">
        <v>127.523912778281</v>
      </c>
      <c r="C79" s="30">
        <v>37.127160279638403</v>
      </c>
      <c r="D79" s="7">
        <v>44800</v>
      </c>
      <c r="E79" s="7">
        <v>44723</v>
      </c>
      <c r="F79" s="13">
        <v>2938</v>
      </c>
      <c r="G79" s="13">
        <v>3646</v>
      </c>
      <c r="H79" s="13">
        <v>4272</v>
      </c>
      <c r="I79" s="13">
        <v>4982</v>
      </c>
      <c r="J79" s="13">
        <v>5377</v>
      </c>
      <c r="K79" s="13">
        <v>5668</v>
      </c>
      <c r="L79" s="13">
        <v>5798</v>
      </c>
      <c r="M79" s="13">
        <v>6458</v>
      </c>
      <c r="N79" s="13">
        <v>5011</v>
      </c>
      <c r="O79" s="5">
        <v>0.15153922542204568</v>
      </c>
      <c r="P79" s="23">
        <v>0.10243501489777047</v>
      </c>
      <c r="Q79" s="3">
        <v>0.40602383993188595</v>
      </c>
      <c r="R79" s="3">
        <v>-3355.7333086128574</v>
      </c>
      <c r="S79" s="26">
        <v>0.21638881684075392</v>
      </c>
      <c r="T79" s="3">
        <v>-5.3851174934725847E-2</v>
      </c>
      <c r="U79" s="25">
        <v>18</v>
      </c>
      <c r="V79" s="3">
        <v>28</v>
      </c>
      <c r="W79" s="3">
        <v>0.6428571428571429</v>
      </c>
      <c r="X79" s="41">
        <v>35.452793834296727</v>
      </c>
      <c r="Y79" s="41">
        <v>53.564547206165692</v>
      </c>
      <c r="Z79" s="41">
        <v>10.98265895953757</v>
      </c>
      <c r="AA79" s="19" t="s">
        <v>27</v>
      </c>
      <c r="AB79" s="50">
        <v>7.2066665102056726E-2</v>
      </c>
      <c r="AD79" s="28">
        <v>86</v>
      </c>
      <c r="AE79" s="28">
        <v>30</v>
      </c>
      <c r="AF79" s="28">
        <v>60</v>
      </c>
      <c r="AG79" s="28">
        <v>16</v>
      </c>
      <c r="AH79" s="36">
        <v>0.26666666666666666</v>
      </c>
      <c r="AI79">
        <v>70.754716981132077</v>
      </c>
      <c r="AJ79">
        <v>24.056603773584907</v>
      </c>
      <c r="AK79" s="44">
        <v>5.1886792452830202</v>
      </c>
      <c r="AL79" s="45">
        <v>79</v>
      </c>
      <c r="AM79">
        <v>-5.8603915997654077E-2</v>
      </c>
    </row>
    <row r="80" spans="1:39">
      <c r="A80" s="30">
        <v>26</v>
      </c>
      <c r="B80" s="30">
        <v>127.524152044994</v>
      </c>
      <c r="C80" s="30">
        <v>37.126877448490198</v>
      </c>
      <c r="D80" s="7">
        <v>44800</v>
      </c>
      <c r="E80" s="7">
        <v>44713</v>
      </c>
      <c r="F80" s="13">
        <v>3277</v>
      </c>
      <c r="G80" s="13">
        <v>4081</v>
      </c>
      <c r="H80" s="13">
        <v>4985</v>
      </c>
      <c r="I80" s="13">
        <v>5096</v>
      </c>
      <c r="J80" s="13">
        <v>5420</v>
      </c>
      <c r="K80" s="13">
        <v>5929</v>
      </c>
      <c r="L80" s="13">
        <v>5809</v>
      </c>
      <c r="M80" s="13">
        <v>6733</v>
      </c>
      <c r="N80" s="13">
        <v>5398</v>
      </c>
      <c r="O80" s="5">
        <v>7.6338706688901248E-2</v>
      </c>
      <c r="P80" s="23">
        <v>0.12651413189771199</v>
      </c>
      <c r="Q80" s="3">
        <v>0.18487772043975767</v>
      </c>
      <c r="R80" s="3">
        <v>-2878.7384418079932</v>
      </c>
      <c r="S80" s="26">
        <v>0.10900735082952055</v>
      </c>
      <c r="T80" s="3">
        <v>-7.3672460532610423E-2</v>
      </c>
      <c r="U80" s="25">
        <v>20</v>
      </c>
      <c r="V80" s="3">
        <v>30</v>
      </c>
      <c r="W80" s="3">
        <v>0.66666666666666663</v>
      </c>
      <c r="X80" s="41">
        <v>37.500000000000007</v>
      </c>
      <c r="Y80" s="41">
        <v>46.09375</v>
      </c>
      <c r="Z80" s="41">
        <v>16.40625</v>
      </c>
      <c r="AA80" s="19" t="s">
        <v>28</v>
      </c>
      <c r="AB80" s="50">
        <v>-0.27800315021840222</v>
      </c>
      <c r="AD80" s="28">
        <v>87</v>
      </c>
      <c r="AE80" s="28">
        <v>30</v>
      </c>
      <c r="AF80" s="28">
        <v>60</v>
      </c>
      <c r="AG80" s="28">
        <v>17</v>
      </c>
      <c r="AH80" s="36">
        <v>0.28333333333333333</v>
      </c>
      <c r="AI80">
        <v>70.445344129554655</v>
      </c>
      <c r="AJ80">
        <v>23.076923076923073</v>
      </c>
      <c r="AK80" s="44">
        <v>6.4777327935222671</v>
      </c>
      <c r="AL80" s="46">
        <v>80</v>
      </c>
      <c r="AM80">
        <v>0.16667242923851275</v>
      </c>
    </row>
    <row r="81" spans="1:39">
      <c r="A81" s="30">
        <v>26</v>
      </c>
      <c r="B81" s="30">
        <v>127.524152044994</v>
      </c>
      <c r="C81" s="30">
        <v>37.126877448490198</v>
      </c>
      <c r="D81" s="7">
        <v>44800</v>
      </c>
      <c r="E81" s="7">
        <v>44828</v>
      </c>
      <c r="F81" s="13">
        <v>2310</v>
      </c>
      <c r="G81" s="13">
        <v>3018</v>
      </c>
      <c r="H81" s="13">
        <v>3767</v>
      </c>
      <c r="I81" s="13">
        <v>4105</v>
      </c>
      <c r="J81" s="13">
        <v>4111</v>
      </c>
      <c r="K81" s="13">
        <v>4354</v>
      </c>
      <c r="L81" s="13">
        <v>4550</v>
      </c>
      <c r="M81" s="13">
        <v>5223</v>
      </c>
      <c r="N81" s="13">
        <v>3805</v>
      </c>
      <c r="O81" s="5">
        <v>9.4144523265600577E-2</v>
      </c>
      <c r="P81" s="23">
        <v>0.13438485804416403</v>
      </c>
      <c r="Q81" s="3">
        <v>0.19917582417582416</v>
      </c>
      <c r="R81" s="3">
        <v>-2376.2082066805365</v>
      </c>
      <c r="S81" s="26">
        <v>0.13443146126422734</v>
      </c>
      <c r="T81" s="3">
        <v>-6.8863194515501894E-2</v>
      </c>
      <c r="U81" s="25">
        <v>20</v>
      </c>
      <c r="V81" s="3">
        <v>30</v>
      </c>
      <c r="W81" s="3">
        <v>0.66666666666666663</v>
      </c>
      <c r="X81" s="41">
        <v>37.500000000000007</v>
      </c>
      <c r="Y81" s="41">
        <v>46.09375</v>
      </c>
      <c r="Z81" s="41">
        <v>16.40625</v>
      </c>
      <c r="AA81" s="19" t="s">
        <v>28</v>
      </c>
      <c r="AB81" s="50">
        <v>-0.27800315021840222</v>
      </c>
      <c r="AD81" s="28">
        <v>88</v>
      </c>
      <c r="AE81" s="28">
        <v>30</v>
      </c>
      <c r="AF81" s="28">
        <v>60</v>
      </c>
      <c r="AG81" s="28">
        <v>21</v>
      </c>
      <c r="AH81" s="36">
        <v>0.35</v>
      </c>
      <c r="AI81">
        <v>93.1899641577061</v>
      </c>
      <c r="AJ81">
        <v>0</v>
      </c>
      <c r="AK81" s="44">
        <v>6.8100358422939076</v>
      </c>
      <c r="AL81" s="45">
        <v>81</v>
      </c>
      <c r="AM81">
        <v>-0.16465639082794031</v>
      </c>
    </row>
    <row r="82" spans="1:39">
      <c r="A82" s="30">
        <v>26</v>
      </c>
      <c r="B82" s="30">
        <v>127.524152044994</v>
      </c>
      <c r="C82" s="30">
        <v>37.126877448490198</v>
      </c>
      <c r="D82" s="7">
        <v>44800</v>
      </c>
      <c r="E82" s="7">
        <v>44853</v>
      </c>
      <c r="F82" s="13">
        <v>2160</v>
      </c>
      <c r="G82" s="13">
        <v>2718</v>
      </c>
      <c r="H82" s="13">
        <v>3463</v>
      </c>
      <c r="I82" s="13">
        <v>3710</v>
      </c>
      <c r="J82" s="13">
        <v>3796</v>
      </c>
      <c r="K82" s="13">
        <v>3894</v>
      </c>
      <c r="L82" s="13">
        <v>4027</v>
      </c>
      <c r="M82" s="13">
        <v>4670</v>
      </c>
      <c r="N82" s="13">
        <v>3390</v>
      </c>
      <c r="O82" s="5">
        <v>7.5300400534045395E-2</v>
      </c>
      <c r="P82" s="23">
        <v>0.13589385474860335</v>
      </c>
      <c r="Q82" s="3">
        <v>0.1638391819660702</v>
      </c>
      <c r="R82" s="3">
        <v>-1988.5168056417567</v>
      </c>
      <c r="S82" s="26">
        <v>0.10752282780102819</v>
      </c>
      <c r="T82" s="3">
        <v>-7.3933540301253306E-2</v>
      </c>
      <c r="U82" s="25">
        <v>20</v>
      </c>
      <c r="V82" s="3">
        <v>30</v>
      </c>
      <c r="W82" s="3">
        <v>0.66666666666666663</v>
      </c>
      <c r="X82" s="41">
        <v>37.500000000000007</v>
      </c>
      <c r="Y82" s="41">
        <v>46.09375</v>
      </c>
      <c r="Z82" s="41">
        <v>16.40625</v>
      </c>
      <c r="AA82" s="19" t="s">
        <v>28</v>
      </c>
      <c r="AB82" s="50">
        <v>-0.27800315021840222</v>
      </c>
      <c r="AD82" s="28">
        <v>89</v>
      </c>
      <c r="AE82" s="28">
        <v>30</v>
      </c>
      <c r="AF82" s="28">
        <v>60</v>
      </c>
      <c r="AG82" s="28">
        <v>18</v>
      </c>
      <c r="AH82" s="36">
        <v>0.3</v>
      </c>
      <c r="AI82">
        <v>100</v>
      </c>
      <c r="AJ82">
        <v>0</v>
      </c>
      <c r="AK82" s="44">
        <v>0</v>
      </c>
      <c r="AL82" s="46">
        <v>82</v>
      </c>
      <c r="AM82">
        <v>-5.931237943644424E-2</v>
      </c>
    </row>
    <row r="83" spans="1:39">
      <c r="A83" s="30">
        <v>26</v>
      </c>
      <c r="B83" s="30">
        <v>127.524152044994</v>
      </c>
      <c r="C83" s="30">
        <v>37.126877448490198</v>
      </c>
      <c r="D83" s="7">
        <v>44800</v>
      </c>
      <c r="E83" s="7">
        <v>44863</v>
      </c>
      <c r="F83" s="13">
        <v>2355</v>
      </c>
      <c r="G83" s="13">
        <v>2889</v>
      </c>
      <c r="H83" s="13">
        <v>3583</v>
      </c>
      <c r="I83" s="13">
        <v>3930</v>
      </c>
      <c r="J83" s="13">
        <v>4200</v>
      </c>
      <c r="K83" s="13">
        <v>4268</v>
      </c>
      <c r="L83" s="13">
        <v>4330</v>
      </c>
      <c r="M83" s="13">
        <v>5255</v>
      </c>
      <c r="N83" s="13">
        <v>4034</v>
      </c>
      <c r="O83" s="5">
        <v>9.4401617591305442E-2</v>
      </c>
      <c r="P83" s="23">
        <v>0.13869741673645558</v>
      </c>
      <c r="Q83" s="3">
        <v>0.22867813628849568</v>
      </c>
      <c r="R83" s="3">
        <v>-2262.7923052432684</v>
      </c>
      <c r="S83" s="26">
        <v>0.13479821892610888</v>
      </c>
      <c r="T83" s="3">
        <v>-9.6504955659885233E-2</v>
      </c>
      <c r="U83" s="25">
        <v>20</v>
      </c>
      <c r="V83" s="3">
        <v>30</v>
      </c>
      <c r="W83" s="3">
        <v>0.66666666666666663</v>
      </c>
      <c r="X83" s="41">
        <v>37.500000000000007</v>
      </c>
      <c r="Y83" s="41">
        <v>46.09375</v>
      </c>
      <c r="Z83" s="41">
        <v>16.40625</v>
      </c>
      <c r="AA83" s="19" t="s">
        <v>28</v>
      </c>
      <c r="AB83" s="50">
        <v>-0.27800315021840222</v>
      </c>
      <c r="AD83" s="28">
        <v>90</v>
      </c>
      <c r="AE83" s="28">
        <v>30</v>
      </c>
      <c r="AF83" s="28">
        <v>60</v>
      </c>
      <c r="AG83" s="28">
        <v>21</v>
      </c>
      <c r="AH83" s="36">
        <v>0.35</v>
      </c>
      <c r="AI83">
        <v>93.582887700534755</v>
      </c>
      <c r="AJ83">
        <v>0</v>
      </c>
      <c r="AK83" s="44">
        <v>6.4171122994652396</v>
      </c>
      <c r="AL83" s="45">
        <v>83</v>
      </c>
      <c r="AM83">
        <v>2.3715004087991761E-2</v>
      </c>
    </row>
    <row r="84" spans="1:39">
      <c r="A84" s="30">
        <v>27</v>
      </c>
      <c r="B84" s="30">
        <v>127.52433528984101</v>
      </c>
      <c r="C84" s="30">
        <v>37.127149438758401</v>
      </c>
      <c r="D84" s="7">
        <v>44800</v>
      </c>
      <c r="E84" s="7">
        <v>44713</v>
      </c>
      <c r="F84" s="13">
        <v>3001</v>
      </c>
      <c r="G84" s="13">
        <v>3740</v>
      </c>
      <c r="H84" s="13">
        <v>4703</v>
      </c>
      <c r="I84" s="13">
        <v>5086</v>
      </c>
      <c r="J84" s="13">
        <v>5182</v>
      </c>
      <c r="K84" s="13">
        <v>5407</v>
      </c>
      <c r="L84" s="13">
        <v>5439</v>
      </c>
      <c r="M84" s="13">
        <v>6623</v>
      </c>
      <c r="N84" s="13">
        <v>5336</v>
      </c>
      <c r="O84" s="5">
        <v>7.2569512916584505E-2</v>
      </c>
      <c r="P84" s="23">
        <v>0.14600829707578669</v>
      </c>
      <c r="Q84" s="3">
        <v>0.16501502174790367</v>
      </c>
      <c r="R84" s="3">
        <v>-2660.0706167771646</v>
      </c>
      <c r="S84" s="26">
        <v>0.10362489139681347</v>
      </c>
      <c r="T84" s="3">
        <v>-9.815950920245399E-2</v>
      </c>
      <c r="U84" s="25">
        <v>15</v>
      </c>
      <c r="V84" s="3">
        <v>30</v>
      </c>
      <c r="W84" s="3">
        <v>0.5</v>
      </c>
      <c r="X84" s="41">
        <v>36.86274509803922</v>
      </c>
      <c r="Y84" s="41">
        <v>56.470588235294116</v>
      </c>
      <c r="Z84" s="41">
        <v>6.6666666666666679</v>
      </c>
      <c r="AA84" s="19" t="s">
        <v>29</v>
      </c>
      <c r="AB84" s="50">
        <v>0.1255090219244957</v>
      </c>
      <c r="AD84" s="28">
        <v>91</v>
      </c>
      <c r="AE84" s="28">
        <v>30</v>
      </c>
      <c r="AF84" s="28">
        <v>60</v>
      </c>
      <c r="AG84" s="28">
        <v>18</v>
      </c>
      <c r="AH84" s="36">
        <v>0.3</v>
      </c>
      <c r="AI84">
        <v>95.358649789029542</v>
      </c>
      <c r="AJ84">
        <v>0</v>
      </c>
      <c r="AK84" s="44">
        <v>4.6413502109704634</v>
      </c>
      <c r="AL84" s="46">
        <v>84</v>
      </c>
      <c r="AM84">
        <v>8.5647074342821927E-2</v>
      </c>
    </row>
    <row r="85" spans="1:39">
      <c r="A85" s="30">
        <v>27</v>
      </c>
      <c r="B85" s="30">
        <v>127.52433528984101</v>
      </c>
      <c r="C85" s="30">
        <v>37.127149438758401</v>
      </c>
      <c r="D85" s="7">
        <v>44800</v>
      </c>
      <c r="E85" s="7">
        <v>44828</v>
      </c>
      <c r="F85" s="13">
        <v>2109</v>
      </c>
      <c r="G85" s="13">
        <v>2661</v>
      </c>
      <c r="H85" s="13">
        <v>3318</v>
      </c>
      <c r="I85" s="13">
        <v>3597</v>
      </c>
      <c r="J85" s="13">
        <v>3910</v>
      </c>
      <c r="K85" s="13">
        <v>4024</v>
      </c>
      <c r="L85" s="13">
        <v>4191</v>
      </c>
      <c r="M85" s="13">
        <v>5294</v>
      </c>
      <c r="N85" s="13">
        <v>3930</v>
      </c>
      <c r="O85" s="5">
        <v>0.11626048741510188</v>
      </c>
      <c r="P85" s="23">
        <v>0.15504291845493562</v>
      </c>
      <c r="Q85" s="3">
        <v>0.26350739511017207</v>
      </c>
      <c r="R85" s="3">
        <v>-2298.0481569985704</v>
      </c>
      <c r="S85" s="26">
        <v>0.1660105137168903</v>
      </c>
      <c r="T85" s="3">
        <v>-0.11628887717448604</v>
      </c>
      <c r="U85" s="25">
        <v>15</v>
      </c>
      <c r="V85" s="3">
        <v>30</v>
      </c>
      <c r="W85" s="3">
        <v>0.5</v>
      </c>
      <c r="X85" s="41">
        <v>36.86274509803922</v>
      </c>
      <c r="Y85" s="41">
        <v>56.470588235294116</v>
      </c>
      <c r="Z85" s="41">
        <v>6.6666666666666679</v>
      </c>
      <c r="AA85" s="19" t="s">
        <v>29</v>
      </c>
      <c r="AB85" s="50">
        <v>0.1255090219244957</v>
      </c>
      <c r="AD85" s="28">
        <v>92</v>
      </c>
      <c r="AE85" s="28">
        <v>30</v>
      </c>
      <c r="AF85" s="28">
        <v>60</v>
      </c>
      <c r="AG85" s="28">
        <v>22</v>
      </c>
      <c r="AH85" s="36">
        <v>0.36666666666666664</v>
      </c>
      <c r="AI85">
        <v>94.552529182879368</v>
      </c>
      <c r="AJ85">
        <v>0</v>
      </c>
      <c r="AK85" s="44">
        <v>5.4474708171206228</v>
      </c>
      <c r="AL85" s="45">
        <v>85</v>
      </c>
      <c r="AM85">
        <v>5.9684076163540767E-2</v>
      </c>
    </row>
    <row r="86" spans="1:39">
      <c r="A86" s="30">
        <v>27</v>
      </c>
      <c r="B86" s="30">
        <v>127.52433528984101</v>
      </c>
      <c r="C86" s="30">
        <v>37.127149438758401</v>
      </c>
      <c r="D86" s="7">
        <v>44800</v>
      </c>
      <c r="E86" s="7">
        <v>44853</v>
      </c>
      <c r="F86" s="13">
        <v>1885</v>
      </c>
      <c r="G86" s="13">
        <v>2328</v>
      </c>
      <c r="H86" s="13">
        <v>2903</v>
      </c>
      <c r="I86" s="13">
        <v>3089</v>
      </c>
      <c r="J86" s="13">
        <v>3191</v>
      </c>
      <c r="K86" s="13">
        <v>3342</v>
      </c>
      <c r="L86" s="13">
        <v>3434</v>
      </c>
      <c r="M86" s="13">
        <v>4219</v>
      </c>
      <c r="N86" s="13">
        <v>3166</v>
      </c>
      <c r="O86" s="5">
        <v>8.3793593182894116E-2</v>
      </c>
      <c r="P86" s="23">
        <v>0.14492404147576562</v>
      </c>
      <c r="Q86" s="3">
        <v>0.19767701585883402</v>
      </c>
      <c r="R86" s="3">
        <v>-1742.5987841023966</v>
      </c>
      <c r="S86" s="26">
        <v>0.11964916997873586</v>
      </c>
      <c r="T86" s="3">
        <v>-0.10257415392656474</v>
      </c>
      <c r="U86" s="25">
        <v>15</v>
      </c>
      <c r="V86" s="3">
        <v>30</v>
      </c>
      <c r="W86" s="3">
        <v>0.5</v>
      </c>
      <c r="X86" s="41">
        <v>36.86274509803922</v>
      </c>
      <c r="Y86" s="41">
        <v>56.470588235294116</v>
      </c>
      <c r="Z86" s="41">
        <v>6.6666666666666679</v>
      </c>
      <c r="AA86" s="19" t="s">
        <v>29</v>
      </c>
      <c r="AB86" s="50">
        <v>0.1255090219244957</v>
      </c>
      <c r="AD86" s="28">
        <v>93</v>
      </c>
      <c r="AE86" s="28">
        <v>30</v>
      </c>
      <c r="AF86" s="28">
        <v>60</v>
      </c>
      <c r="AG86" s="28">
        <v>27</v>
      </c>
      <c r="AH86" s="36">
        <v>0.45</v>
      </c>
      <c r="AI86">
        <v>92.20779220779221</v>
      </c>
      <c r="AJ86">
        <v>0</v>
      </c>
      <c r="AK86" s="44">
        <v>7.7922077922077921</v>
      </c>
      <c r="AL86" s="46">
        <v>86</v>
      </c>
      <c r="AM86">
        <v>3.4924823904195046E-2</v>
      </c>
    </row>
    <row r="87" spans="1:39">
      <c r="A87" s="30">
        <v>27</v>
      </c>
      <c r="B87" s="30">
        <v>127.52433528984101</v>
      </c>
      <c r="C87" s="30">
        <v>37.127149438758401</v>
      </c>
      <c r="D87" s="7">
        <v>44800</v>
      </c>
      <c r="E87" s="7">
        <v>44863</v>
      </c>
      <c r="F87" s="13">
        <v>2215</v>
      </c>
      <c r="G87" s="13">
        <v>2682</v>
      </c>
      <c r="H87" s="13">
        <v>3286</v>
      </c>
      <c r="I87" s="13">
        <v>3480</v>
      </c>
      <c r="J87" s="13">
        <v>3603</v>
      </c>
      <c r="K87" s="13">
        <v>3749</v>
      </c>
      <c r="L87" s="13">
        <v>3869</v>
      </c>
      <c r="M87" s="13">
        <v>4717</v>
      </c>
      <c r="N87" s="13">
        <v>3697</v>
      </c>
      <c r="O87" s="5">
        <v>8.1481481481481488E-2</v>
      </c>
      <c r="P87" s="23">
        <v>0.13622488819478953</v>
      </c>
      <c r="Q87" s="3">
        <v>0.20900552090055208</v>
      </c>
      <c r="R87" s="3">
        <v>-1949.5492883380841</v>
      </c>
      <c r="S87" s="26">
        <v>0.11634859577931607</v>
      </c>
      <c r="T87" s="3">
        <v>-9.8765432098765427E-2</v>
      </c>
      <c r="U87" s="25">
        <v>15</v>
      </c>
      <c r="V87" s="3">
        <v>30</v>
      </c>
      <c r="W87" s="3">
        <v>0.5</v>
      </c>
      <c r="X87" s="41">
        <v>36.86274509803922</v>
      </c>
      <c r="Y87" s="41">
        <v>56.470588235294116</v>
      </c>
      <c r="Z87" s="41">
        <v>6.6666666666666679</v>
      </c>
      <c r="AA87" s="19" t="s">
        <v>29</v>
      </c>
      <c r="AB87" s="50">
        <v>0.1255090219244957</v>
      </c>
      <c r="AL87" s="45">
        <v>87</v>
      </c>
      <c r="AM87">
        <v>-0.11919692581988156</v>
      </c>
    </row>
    <row r="88" spans="1:39">
      <c r="A88" s="30">
        <v>27</v>
      </c>
      <c r="B88" s="30">
        <v>127.52433528984101</v>
      </c>
      <c r="C88" s="30">
        <v>37.127149438758401</v>
      </c>
      <c r="D88" s="7">
        <v>44800</v>
      </c>
      <c r="E88" s="7">
        <v>44723</v>
      </c>
      <c r="F88" s="13">
        <v>2928</v>
      </c>
      <c r="G88" s="13">
        <v>3729</v>
      </c>
      <c r="H88" s="13">
        <v>4598</v>
      </c>
      <c r="I88" s="13">
        <v>5079</v>
      </c>
      <c r="J88" s="13">
        <v>5512</v>
      </c>
      <c r="K88" s="13">
        <v>5812</v>
      </c>
      <c r="L88" s="13">
        <v>5971</v>
      </c>
      <c r="M88" s="13">
        <v>6607</v>
      </c>
      <c r="N88" s="13">
        <v>5296</v>
      </c>
      <c r="O88" s="5">
        <v>0.12990822215914466</v>
      </c>
      <c r="P88" s="23">
        <v>0.11470354158376443</v>
      </c>
      <c r="Q88" s="3">
        <v>0.2959051724137931</v>
      </c>
      <c r="R88" s="3">
        <v>-3352.72066060209</v>
      </c>
      <c r="S88" s="26">
        <v>0.18550142921641549</v>
      </c>
      <c r="T88" s="3">
        <v>-5.0564477659405312E-2</v>
      </c>
      <c r="U88" s="25">
        <v>15</v>
      </c>
      <c r="V88" s="3">
        <v>30</v>
      </c>
      <c r="W88" s="3">
        <v>0.5</v>
      </c>
      <c r="X88" s="41">
        <v>36.86274509803922</v>
      </c>
      <c r="Y88" s="41">
        <v>56.470588235294116</v>
      </c>
      <c r="Z88" s="41">
        <v>6.6666666666666679</v>
      </c>
      <c r="AA88" s="19" t="s">
        <v>29</v>
      </c>
      <c r="AB88" s="50">
        <v>0.1255090219244957</v>
      </c>
      <c r="AL88" s="46">
        <v>88</v>
      </c>
      <c r="AM88">
        <v>-5.7413458278325114E-2</v>
      </c>
    </row>
    <row r="89" spans="1:39">
      <c r="A89" s="14">
        <v>35</v>
      </c>
      <c r="B89" s="14">
        <v>127.523977253556</v>
      </c>
      <c r="C89" s="14">
        <v>37.271079624407299</v>
      </c>
      <c r="D89" s="12">
        <v>44849</v>
      </c>
      <c r="E89" s="7">
        <v>44828</v>
      </c>
      <c r="F89" s="13">
        <v>1800</v>
      </c>
      <c r="G89" s="13">
        <v>2366</v>
      </c>
      <c r="H89" s="13">
        <v>3271</v>
      </c>
      <c r="I89" s="13">
        <v>3612</v>
      </c>
      <c r="J89" s="13">
        <v>3875</v>
      </c>
      <c r="K89" s="13">
        <v>4020</v>
      </c>
      <c r="L89" s="13">
        <v>4019</v>
      </c>
      <c r="M89" s="13">
        <v>4956</v>
      </c>
      <c r="N89" s="13">
        <v>3791</v>
      </c>
      <c r="O89" s="5">
        <v>0.10260631001371742</v>
      </c>
      <c r="P89" s="23">
        <v>0.17143670795956145</v>
      </c>
      <c r="Q89" s="3">
        <v>0.18430908732505419</v>
      </c>
      <c r="R89" s="3">
        <v>-2142.1791381607713</v>
      </c>
      <c r="S89" s="26">
        <v>0.14651320882669713</v>
      </c>
      <c r="T89" s="3">
        <v>-0.10440111420612813</v>
      </c>
      <c r="U89" s="41">
        <v>14</v>
      </c>
      <c r="V89" s="41">
        <v>30</v>
      </c>
      <c r="W89" s="3">
        <v>0.46666666666666667</v>
      </c>
      <c r="X89" s="41">
        <v>16.556291390728479</v>
      </c>
      <c r="Y89" s="41">
        <v>83.443708609271525</v>
      </c>
      <c r="Z89" s="41">
        <v>0</v>
      </c>
      <c r="AA89" s="20">
        <v>1</v>
      </c>
      <c r="AB89" s="50">
        <v>6.0714424438310599E-2</v>
      </c>
      <c r="AD89" s="28"/>
      <c r="AL89" s="45">
        <v>89</v>
      </c>
      <c r="AM89">
        <v>9.6265679231401668E-2</v>
      </c>
    </row>
    <row r="90" spans="1:39">
      <c r="A90" s="14">
        <v>35</v>
      </c>
      <c r="B90" s="14">
        <v>127.523977253556</v>
      </c>
      <c r="C90" s="14">
        <v>37.271079624407299</v>
      </c>
      <c r="D90" s="12">
        <v>44849</v>
      </c>
      <c r="E90" s="7">
        <v>44853</v>
      </c>
      <c r="F90" s="13">
        <v>1942</v>
      </c>
      <c r="G90" s="13">
        <v>2532</v>
      </c>
      <c r="H90" s="13">
        <v>3454</v>
      </c>
      <c r="I90" s="13">
        <v>3905</v>
      </c>
      <c r="J90" s="13">
        <v>4044</v>
      </c>
      <c r="K90" s="13">
        <v>4174</v>
      </c>
      <c r="L90" s="13">
        <v>4224</v>
      </c>
      <c r="M90" s="13">
        <v>5113</v>
      </c>
      <c r="N90" s="13">
        <v>4114</v>
      </c>
      <c r="O90" s="5">
        <v>0.10028653295128939</v>
      </c>
      <c r="P90" s="23">
        <v>0.16296748795221611</v>
      </c>
      <c r="Q90" s="3">
        <v>0.1853813559322034</v>
      </c>
      <c r="R90" s="3">
        <v>-2239.4278300518254</v>
      </c>
      <c r="S90" s="26">
        <v>0.14320118649286026</v>
      </c>
      <c r="T90" s="3">
        <v>-9.5212595051943877E-2</v>
      </c>
      <c r="U90" s="41">
        <v>14</v>
      </c>
      <c r="V90" s="41">
        <v>30</v>
      </c>
      <c r="W90" s="3">
        <v>0.46666666666666667</v>
      </c>
      <c r="X90" s="41">
        <v>16.556291390728479</v>
      </c>
      <c r="Y90" s="41">
        <v>83.443708609271525</v>
      </c>
      <c r="Z90" s="41">
        <v>0</v>
      </c>
      <c r="AA90" s="20">
        <v>1</v>
      </c>
      <c r="AB90" s="50">
        <v>6.0714424438310599E-2</v>
      </c>
      <c r="AD90" s="28"/>
      <c r="AL90" s="46">
        <v>90</v>
      </c>
      <c r="AM90">
        <v>1.4888632547519681E-2</v>
      </c>
    </row>
    <row r="91" spans="1:39">
      <c r="A91" s="14">
        <v>35</v>
      </c>
      <c r="B91" s="14">
        <v>127.523977253556</v>
      </c>
      <c r="C91" s="14">
        <v>37.271079624407299</v>
      </c>
      <c r="D91" s="12">
        <v>44849</v>
      </c>
      <c r="E91" s="7">
        <v>44858</v>
      </c>
      <c r="F91" s="13">
        <v>2476</v>
      </c>
      <c r="G91" s="13">
        <v>3268</v>
      </c>
      <c r="H91" s="13">
        <v>4343</v>
      </c>
      <c r="I91" s="13">
        <v>4895</v>
      </c>
      <c r="J91" s="13">
        <v>5111</v>
      </c>
      <c r="K91" s="13">
        <v>5246</v>
      </c>
      <c r="L91" s="13">
        <v>5378</v>
      </c>
      <c r="M91" s="13">
        <v>6364</v>
      </c>
      <c r="N91" s="13">
        <v>4870</v>
      </c>
      <c r="O91" s="5">
        <v>0.10647052772348524</v>
      </c>
      <c r="P91" s="23">
        <v>0.15370939065783093</v>
      </c>
      <c r="Q91" s="3">
        <v>0.20109582653299138</v>
      </c>
      <c r="R91" s="3">
        <v>-2891.2367507129793</v>
      </c>
      <c r="S91" s="26">
        <v>0.15203321981091666</v>
      </c>
      <c r="T91" s="3">
        <v>-8.3972066087548966E-2</v>
      </c>
      <c r="U91" s="41">
        <v>14</v>
      </c>
      <c r="V91" s="41">
        <v>30</v>
      </c>
      <c r="W91" s="3">
        <v>0.46666666666666667</v>
      </c>
      <c r="X91" s="41">
        <v>16.556291390728479</v>
      </c>
      <c r="Y91" s="41">
        <v>83.443708609271525</v>
      </c>
      <c r="Z91" s="41">
        <v>0</v>
      </c>
      <c r="AA91" s="20">
        <v>1</v>
      </c>
      <c r="AB91" s="50">
        <v>6.0714424438310599E-2</v>
      </c>
      <c r="AL91" s="45">
        <v>91</v>
      </c>
      <c r="AM91">
        <v>0.11445951511275329</v>
      </c>
    </row>
    <row r="92" spans="1:39">
      <c r="A92" s="14">
        <v>35</v>
      </c>
      <c r="B92" s="14">
        <v>127.523977253556</v>
      </c>
      <c r="C92" s="14">
        <v>37.271079624407299</v>
      </c>
      <c r="D92" s="12">
        <v>44849</v>
      </c>
      <c r="E92" s="7">
        <v>44863</v>
      </c>
      <c r="F92" s="13">
        <v>2043</v>
      </c>
      <c r="G92" s="13">
        <v>2663</v>
      </c>
      <c r="H92" s="13">
        <v>3608</v>
      </c>
      <c r="I92" s="13">
        <v>4053</v>
      </c>
      <c r="J92" s="13">
        <v>4211</v>
      </c>
      <c r="K92" s="13">
        <v>4301</v>
      </c>
      <c r="L92" s="13">
        <v>4380</v>
      </c>
      <c r="M92" s="13">
        <v>5496</v>
      </c>
      <c r="N92" s="13">
        <v>4437</v>
      </c>
      <c r="O92" s="5">
        <v>9.6644967451176761E-2</v>
      </c>
      <c r="P92" s="23">
        <v>0.17266696721839375</v>
      </c>
      <c r="Q92" s="3">
        <v>0.18026432540979781</v>
      </c>
      <c r="R92" s="3">
        <v>-2301.8614747599677</v>
      </c>
      <c r="S92" s="26">
        <v>0.13800161934237876</v>
      </c>
      <c r="T92" s="3">
        <v>-0.11300121506682867</v>
      </c>
      <c r="U92" s="41">
        <v>14</v>
      </c>
      <c r="V92" s="41">
        <v>30</v>
      </c>
      <c r="W92" s="3">
        <v>0.46666666666666667</v>
      </c>
      <c r="X92" s="41">
        <v>16.556291390728479</v>
      </c>
      <c r="Y92" s="41">
        <v>83.443708609271525</v>
      </c>
      <c r="Z92" s="41">
        <v>0</v>
      </c>
      <c r="AA92" s="20">
        <v>1</v>
      </c>
      <c r="AB92" s="50">
        <v>6.0714424438310599E-2</v>
      </c>
      <c r="AL92" s="46">
        <v>92</v>
      </c>
      <c r="AM92">
        <v>-0.23936793728233199</v>
      </c>
    </row>
    <row r="93" spans="1:39">
      <c r="A93" s="14">
        <v>36</v>
      </c>
      <c r="B93" s="14">
        <v>127.52318573680699</v>
      </c>
      <c r="C93" s="14">
        <v>37.2703673847708</v>
      </c>
      <c r="D93" s="12">
        <v>44849</v>
      </c>
      <c r="E93" s="7">
        <v>44828</v>
      </c>
      <c r="F93" s="13">
        <v>2198</v>
      </c>
      <c r="G93" s="13">
        <v>2880</v>
      </c>
      <c r="H93" s="13">
        <v>3686</v>
      </c>
      <c r="I93" s="13">
        <v>4071</v>
      </c>
      <c r="J93" s="13">
        <v>4291</v>
      </c>
      <c r="K93" s="13">
        <v>4384</v>
      </c>
      <c r="L93" s="13">
        <v>4502</v>
      </c>
      <c r="M93" s="13">
        <v>5477</v>
      </c>
      <c r="N93" s="13">
        <v>4072</v>
      </c>
      <c r="O93" s="5">
        <v>9.9658036150464091E-2</v>
      </c>
      <c r="P93" s="23">
        <v>0.15526697346025342</v>
      </c>
      <c r="Q93" s="3">
        <v>0.20130254588513916</v>
      </c>
      <c r="R93" s="3">
        <v>-2383.2945170894131</v>
      </c>
      <c r="S93" s="26">
        <v>0.14230423715028084</v>
      </c>
      <c r="T93" s="3">
        <v>-9.7705180879847683E-2</v>
      </c>
      <c r="U93" s="41">
        <v>15</v>
      </c>
      <c r="V93" s="41">
        <v>30</v>
      </c>
      <c r="W93" s="3">
        <v>0.5</v>
      </c>
      <c r="X93" s="41">
        <v>63.679245283018872</v>
      </c>
      <c r="Y93" s="41">
        <v>32.547169811320757</v>
      </c>
      <c r="Z93" s="41">
        <v>3.7735849056603774</v>
      </c>
      <c r="AA93" s="20">
        <v>0.86</v>
      </c>
      <c r="AB93" s="50">
        <v>-7.145418426814551E-2</v>
      </c>
      <c r="AL93" s="45">
        <v>93</v>
      </c>
      <c r="AM93">
        <v>0.17019139430144403</v>
      </c>
    </row>
    <row r="94" spans="1:39">
      <c r="A94" s="14">
        <v>36</v>
      </c>
      <c r="B94" s="14">
        <v>127.52318573680699</v>
      </c>
      <c r="C94" s="14">
        <v>37.2703673847708</v>
      </c>
      <c r="D94" s="12">
        <v>44849</v>
      </c>
      <c r="E94" s="7">
        <v>44853</v>
      </c>
      <c r="F94" s="13">
        <v>2172</v>
      </c>
      <c r="G94" s="13">
        <v>2819</v>
      </c>
      <c r="H94" s="13">
        <v>3560</v>
      </c>
      <c r="I94" s="13">
        <v>4041</v>
      </c>
      <c r="J94" s="13">
        <v>4240</v>
      </c>
      <c r="K94" s="13">
        <v>4389</v>
      </c>
      <c r="L94" s="13">
        <v>4417</v>
      </c>
      <c r="M94" s="13">
        <v>5187</v>
      </c>
      <c r="N94" s="13">
        <v>4032</v>
      </c>
      <c r="O94" s="5">
        <v>0.10743387238310141</v>
      </c>
      <c r="P94" s="23">
        <v>0.14071465832029212</v>
      </c>
      <c r="Q94" s="3">
        <v>0.22581155143338955</v>
      </c>
      <c r="R94" s="3">
        <v>-2379.461796657677</v>
      </c>
      <c r="S94" s="26">
        <v>0.15340733880644236</v>
      </c>
      <c r="T94" s="3">
        <v>-8.0174927113702624E-2</v>
      </c>
      <c r="U94" s="41">
        <v>15</v>
      </c>
      <c r="V94" s="41">
        <v>30</v>
      </c>
      <c r="W94" s="3">
        <v>0.5</v>
      </c>
      <c r="X94" s="41">
        <v>63.679245283018872</v>
      </c>
      <c r="Y94" s="41">
        <v>32.547169811320757</v>
      </c>
      <c r="Z94" s="41">
        <v>3.7735849056603774</v>
      </c>
      <c r="AA94" s="20">
        <v>0.86</v>
      </c>
      <c r="AB94" s="50">
        <v>-7.145418426814551E-2</v>
      </c>
    </row>
    <row r="95" spans="1:39">
      <c r="A95" s="14">
        <v>36</v>
      </c>
      <c r="B95" s="14">
        <v>127.52318573680699</v>
      </c>
      <c r="C95" s="14">
        <v>37.2703673847708</v>
      </c>
      <c r="D95" s="12">
        <v>44849</v>
      </c>
      <c r="E95" s="7">
        <v>44858</v>
      </c>
      <c r="F95" s="13">
        <v>2951</v>
      </c>
      <c r="G95" s="13">
        <v>3809</v>
      </c>
      <c r="H95" s="13">
        <v>4616</v>
      </c>
      <c r="I95" s="13">
        <v>5203</v>
      </c>
      <c r="J95" s="13">
        <v>5592</v>
      </c>
      <c r="K95" s="13">
        <v>5746</v>
      </c>
      <c r="L95" s="13">
        <v>5862</v>
      </c>
      <c r="M95" s="13">
        <v>6636</v>
      </c>
      <c r="N95" s="13">
        <v>4888</v>
      </c>
      <c r="O95" s="5">
        <v>0.11891582363046382</v>
      </c>
      <c r="P95" s="23">
        <v>0.12155494642412161</v>
      </c>
      <c r="Q95" s="3">
        <v>0.27261191090885223</v>
      </c>
      <c r="R95" s="3">
        <v>-3230.3173296080572</v>
      </c>
      <c r="S95" s="26">
        <v>0.16980486004198339</v>
      </c>
      <c r="T95" s="3">
        <v>-6.1929908785405663E-2</v>
      </c>
      <c r="U95" s="41">
        <v>15</v>
      </c>
      <c r="V95" s="41">
        <v>30</v>
      </c>
      <c r="W95" s="3">
        <v>0.5</v>
      </c>
      <c r="X95" s="41">
        <v>63.679245283018872</v>
      </c>
      <c r="Y95" s="41">
        <v>32.547169811320757</v>
      </c>
      <c r="Z95" s="41">
        <v>3.7735849056603774</v>
      </c>
      <c r="AA95" s="20">
        <v>0.86</v>
      </c>
      <c r="AB95" s="50">
        <v>-7.145418426814551E-2</v>
      </c>
    </row>
    <row r="96" spans="1:39">
      <c r="A96" s="14">
        <v>36</v>
      </c>
      <c r="B96" s="14">
        <v>127.52318573680699</v>
      </c>
      <c r="C96" s="14">
        <v>37.2703673847708</v>
      </c>
      <c r="D96" s="12">
        <v>44849</v>
      </c>
      <c r="E96" s="7">
        <v>44863</v>
      </c>
      <c r="F96" s="13">
        <v>2416</v>
      </c>
      <c r="G96" s="13">
        <v>3162</v>
      </c>
      <c r="H96" s="13">
        <v>3973</v>
      </c>
      <c r="I96" s="13">
        <v>4553</v>
      </c>
      <c r="J96" s="13">
        <v>4699</v>
      </c>
      <c r="K96" s="13">
        <v>4791</v>
      </c>
      <c r="L96" s="13">
        <v>4882</v>
      </c>
      <c r="M96" s="13">
        <v>5886</v>
      </c>
      <c r="N96" s="13">
        <v>4718</v>
      </c>
      <c r="O96" s="5">
        <v>0.10265386787125917</v>
      </c>
      <c r="P96" s="23">
        <v>0.14926852013755318</v>
      </c>
      <c r="Q96" s="3">
        <v>0.2143665691915857</v>
      </c>
      <c r="R96" s="3">
        <v>-2602.4973704596832</v>
      </c>
      <c r="S96" s="26">
        <v>0.14658263835469046</v>
      </c>
      <c r="T96" s="3">
        <v>-9.3239227340267461E-2</v>
      </c>
      <c r="U96" s="41">
        <v>15</v>
      </c>
      <c r="V96" s="41">
        <v>30</v>
      </c>
      <c r="W96" s="3">
        <v>0.5</v>
      </c>
      <c r="X96" s="41">
        <v>63.679245283018872</v>
      </c>
      <c r="Y96" s="41">
        <v>32.547169811320757</v>
      </c>
      <c r="Z96" s="41">
        <v>3.7735849056603774</v>
      </c>
      <c r="AA96" s="20">
        <v>0.86</v>
      </c>
      <c r="AB96" s="50">
        <v>-7.145418426814551E-2</v>
      </c>
    </row>
    <row r="97" spans="1:28">
      <c r="A97" s="29">
        <v>37</v>
      </c>
      <c r="B97" s="29">
        <v>127.52117556421101</v>
      </c>
      <c r="C97" s="29">
        <v>37.2691517508608</v>
      </c>
      <c r="D97" s="12">
        <v>44849</v>
      </c>
      <c r="E97" s="7">
        <v>44828</v>
      </c>
      <c r="F97" s="13">
        <v>2564</v>
      </c>
      <c r="G97" s="13">
        <v>3347</v>
      </c>
      <c r="H97" s="13">
        <v>4222</v>
      </c>
      <c r="I97" s="13">
        <v>4645</v>
      </c>
      <c r="J97" s="13">
        <v>4784</v>
      </c>
      <c r="K97" s="13">
        <v>4945</v>
      </c>
      <c r="L97" s="13">
        <v>4911</v>
      </c>
      <c r="M97" s="13">
        <v>6236</v>
      </c>
      <c r="N97" s="13">
        <v>4457</v>
      </c>
      <c r="O97" s="5">
        <v>7.5440709514945803E-2</v>
      </c>
      <c r="P97" s="23">
        <v>0.16634138181007083</v>
      </c>
      <c r="Q97" s="3">
        <v>0.15639186489921919</v>
      </c>
      <c r="R97" s="3">
        <v>-2426.2460204564823</v>
      </c>
      <c r="S97" s="26">
        <v>0.10772428490157254</v>
      </c>
      <c r="T97" s="3">
        <v>-0.11886606261774468</v>
      </c>
      <c r="U97" s="41">
        <v>25</v>
      </c>
      <c r="V97" s="41">
        <v>30</v>
      </c>
      <c r="W97" s="3">
        <v>0.83333333333333337</v>
      </c>
      <c r="X97" s="41">
        <v>66.064981949458485</v>
      </c>
      <c r="Y97" s="41">
        <v>30.324909747292416</v>
      </c>
      <c r="Z97" s="41">
        <v>3.6101083032490973</v>
      </c>
      <c r="AA97" s="20">
        <v>0.85</v>
      </c>
      <c r="AB97" s="50">
        <v>4.8590798015480552E-2</v>
      </c>
    </row>
    <row r="98" spans="1:28">
      <c r="A98" s="29">
        <v>37</v>
      </c>
      <c r="B98" s="29">
        <v>127.52117556421101</v>
      </c>
      <c r="C98" s="29">
        <v>37.2691517508608</v>
      </c>
      <c r="D98" s="12">
        <v>44849</v>
      </c>
      <c r="E98" s="7">
        <v>44853</v>
      </c>
      <c r="F98" s="13">
        <v>2735</v>
      </c>
      <c r="G98" s="13">
        <v>3456</v>
      </c>
      <c r="H98" s="13">
        <v>4111</v>
      </c>
      <c r="I98" s="13">
        <v>4570</v>
      </c>
      <c r="J98" s="13">
        <v>4686</v>
      </c>
      <c r="K98" s="13">
        <v>4826</v>
      </c>
      <c r="L98" s="13">
        <v>4922</v>
      </c>
      <c r="M98" s="13">
        <v>5863</v>
      </c>
      <c r="N98" s="13">
        <v>4605</v>
      </c>
      <c r="O98" s="5">
        <v>8.9781910771615195E-2</v>
      </c>
      <c r="P98" s="23">
        <v>0.13141625545913449</v>
      </c>
      <c r="Q98" s="3">
        <v>0.22337905580344847</v>
      </c>
      <c r="R98" s="3">
        <v>-2540.9810633495454</v>
      </c>
      <c r="S98" s="26">
        <v>0.12820249411408383</v>
      </c>
      <c r="T98" s="3">
        <v>-8.7250811312007417E-2</v>
      </c>
      <c r="U98" s="41">
        <v>25</v>
      </c>
      <c r="V98" s="41">
        <v>30</v>
      </c>
      <c r="W98" s="3">
        <v>0.83333333333333337</v>
      </c>
      <c r="X98" s="41">
        <v>66.064981949458485</v>
      </c>
      <c r="Y98" s="41">
        <v>30.324909747292416</v>
      </c>
      <c r="Z98" s="41">
        <v>3.6101083032490973</v>
      </c>
      <c r="AA98" s="20">
        <v>0.85</v>
      </c>
      <c r="AB98" s="50">
        <v>4.8590798015480552E-2</v>
      </c>
    </row>
    <row r="99" spans="1:28">
      <c r="A99" s="29">
        <v>37</v>
      </c>
      <c r="B99" s="29">
        <v>127.52117556421101</v>
      </c>
      <c r="C99" s="29">
        <v>37.2691517508608</v>
      </c>
      <c r="D99" s="12">
        <v>44849</v>
      </c>
      <c r="E99" s="7">
        <v>44863</v>
      </c>
      <c r="F99" s="13">
        <v>2965</v>
      </c>
      <c r="G99" s="13">
        <v>3716</v>
      </c>
      <c r="H99" s="13">
        <v>4331</v>
      </c>
      <c r="I99" s="13">
        <v>4813</v>
      </c>
      <c r="J99" s="13">
        <v>4877</v>
      </c>
      <c r="K99" s="13">
        <v>5020</v>
      </c>
      <c r="L99" s="13">
        <v>5104</v>
      </c>
      <c r="M99" s="13">
        <v>6288</v>
      </c>
      <c r="N99" s="13">
        <v>5023</v>
      </c>
      <c r="O99" s="5">
        <v>8.1928987811340753E-2</v>
      </c>
      <c r="P99" s="23">
        <v>0.13645119863013699</v>
      </c>
      <c r="Q99" s="3">
        <v>0.21827525837239511</v>
      </c>
      <c r="R99" s="3">
        <v>-2575.4869401805549</v>
      </c>
      <c r="S99" s="26">
        <v>0.11698928760836286</v>
      </c>
      <c r="T99" s="3">
        <v>-0.10393258426966293</v>
      </c>
      <c r="U99" s="41">
        <v>25</v>
      </c>
      <c r="V99" s="41">
        <v>30</v>
      </c>
      <c r="W99" s="3">
        <v>0.83333333333333337</v>
      </c>
      <c r="X99" s="41">
        <v>66.064981949458485</v>
      </c>
      <c r="Y99" s="41">
        <v>30.324909747292416</v>
      </c>
      <c r="Z99" s="41">
        <v>3.6101083032490973</v>
      </c>
      <c r="AA99" s="20">
        <v>0.85</v>
      </c>
      <c r="AB99" s="50">
        <v>4.8590798015480552E-2</v>
      </c>
    </row>
    <row r="100" spans="1:28">
      <c r="A100" s="29">
        <v>38</v>
      </c>
      <c r="B100" s="29">
        <v>127.520322207893</v>
      </c>
      <c r="C100" s="29">
        <v>37.269490448026801</v>
      </c>
      <c r="D100" s="12">
        <v>44849</v>
      </c>
      <c r="E100" s="7">
        <v>44828</v>
      </c>
      <c r="F100" s="13">
        <v>1955</v>
      </c>
      <c r="G100" s="13">
        <v>2645</v>
      </c>
      <c r="H100" s="13">
        <v>3688</v>
      </c>
      <c r="I100" s="13">
        <v>4126</v>
      </c>
      <c r="J100" s="13">
        <v>4233</v>
      </c>
      <c r="K100" s="13">
        <v>4371</v>
      </c>
      <c r="L100" s="13">
        <v>4417</v>
      </c>
      <c r="M100" s="13">
        <v>5532</v>
      </c>
      <c r="N100" s="13">
        <v>4065</v>
      </c>
      <c r="O100" s="5">
        <v>8.9944478716841456E-2</v>
      </c>
      <c r="P100" s="23">
        <v>0.18265777321703439</v>
      </c>
      <c r="Q100" s="3">
        <v>0.1533639079395801</v>
      </c>
      <c r="R100" s="3">
        <v>-2281.2664933807214</v>
      </c>
      <c r="S100" s="26">
        <v>0.12843393340857509</v>
      </c>
      <c r="T100" s="3">
        <v>-0.11207156498140516</v>
      </c>
      <c r="U100" s="41">
        <v>17</v>
      </c>
      <c r="V100" s="41">
        <v>30</v>
      </c>
      <c r="W100" s="3">
        <v>0.56666666666666665</v>
      </c>
      <c r="X100" s="41">
        <v>45.217391304347828</v>
      </c>
      <c r="Y100" s="41">
        <v>54.782608695652179</v>
      </c>
      <c r="Z100" s="41">
        <v>0</v>
      </c>
      <c r="AA100" s="20">
        <v>1.08</v>
      </c>
      <c r="AB100" s="50">
        <v>0.15114042160632213</v>
      </c>
    </row>
    <row r="101" spans="1:28">
      <c r="A101" s="29">
        <v>38</v>
      </c>
      <c r="B101" s="29">
        <v>127.520322207893</v>
      </c>
      <c r="C101" s="29">
        <v>37.269490448026801</v>
      </c>
      <c r="D101" s="12">
        <v>44849</v>
      </c>
      <c r="E101" s="7">
        <v>44853</v>
      </c>
      <c r="F101" s="13">
        <v>2119</v>
      </c>
      <c r="G101" s="13">
        <v>2829</v>
      </c>
      <c r="H101" s="13">
        <v>3799</v>
      </c>
      <c r="I101" s="13">
        <v>4260</v>
      </c>
      <c r="J101" s="13">
        <v>4440</v>
      </c>
      <c r="K101" s="13">
        <v>4565</v>
      </c>
      <c r="L101" s="13">
        <v>4580</v>
      </c>
      <c r="M101" s="13">
        <v>5555</v>
      </c>
      <c r="N101" s="13">
        <v>4323</v>
      </c>
      <c r="O101" s="5">
        <v>9.3209213509965388E-2</v>
      </c>
      <c r="P101" s="23">
        <v>0.1653896467949916</v>
      </c>
      <c r="Q101" s="3">
        <v>0.17004136729806224</v>
      </c>
      <c r="R101" s="3">
        <v>-2386.1101644387654</v>
      </c>
      <c r="S101" s="26">
        <v>0.13309595833987714</v>
      </c>
      <c r="T101" s="3">
        <v>-9.6201282683769124E-2</v>
      </c>
      <c r="U101" s="41">
        <v>17</v>
      </c>
      <c r="V101" s="41">
        <v>30</v>
      </c>
      <c r="W101" s="3">
        <v>0.56666666666666665</v>
      </c>
      <c r="X101" s="41">
        <v>45.217391304347828</v>
      </c>
      <c r="Y101" s="41">
        <v>54.782608695652179</v>
      </c>
      <c r="Z101" s="41">
        <v>0</v>
      </c>
      <c r="AA101" s="20">
        <v>1.08</v>
      </c>
      <c r="AB101" s="50">
        <v>0.15114042160632213</v>
      </c>
    </row>
    <row r="102" spans="1:28">
      <c r="A102" s="29">
        <v>38</v>
      </c>
      <c r="B102" s="29">
        <v>127.520322207893</v>
      </c>
      <c r="C102" s="29">
        <v>37.269490448026801</v>
      </c>
      <c r="D102" s="12">
        <v>44849</v>
      </c>
      <c r="E102" s="7">
        <v>44863</v>
      </c>
      <c r="F102" s="13">
        <v>2265</v>
      </c>
      <c r="G102" s="13">
        <v>2978</v>
      </c>
      <c r="H102" s="13">
        <v>3906</v>
      </c>
      <c r="I102" s="13">
        <v>4351</v>
      </c>
      <c r="J102" s="13">
        <v>4542</v>
      </c>
      <c r="K102" s="13">
        <v>4693</v>
      </c>
      <c r="L102" s="13">
        <v>4673</v>
      </c>
      <c r="M102" s="13">
        <v>5890</v>
      </c>
      <c r="N102" s="13">
        <v>4666</v>
      </c>
      <c r="O102" s="5">
        <v>8.940435948245716E-2</v>
      </c>
      <c r="P102" s="23">
        <v>0.17079000836620056</v>
      </c>
      <c r="Q102" s="3">
        <v>0.17239829175095528</v>
      </c>
      <c r="R102" s="3">
        <v>-2409.927963676143</v>
      </c>
      <c r="S102" s="26">
        <v>0.12766305632496711</v>
      </c>
      <c r="T102" s="3">
        <v>-0.11521348101865</v>
      </c>
      <c r="U102" s="41">
        <v>17</v>
      </c>
      <c r="V102" s="41">
        <v>30</v>
      </c>
      <c r="W102" s="3">
        <v>0.56666666666666665</v>
      </c>
      <c r="X102" s="41">
        <v>45.217391304347828</v>
      </c>
      <c r="Y102" s="41">
        <v>54.782608695652179</v>
      </c>
      <c r="Z102" s="41">
        <v>0</v>
      </c>
      <c r="AA102" s="20">
        <v>1.08</v>
      </c>
      <c r="AB102" s="50">
        <v>0.15114042160632213</v>
      </c>
    </row>
    <row r="103" spans="1:28">
      <c r="A103" s="29">
        <v>39</v>
      </c>
      <c r="B103" s="29">
        <v>127.51941827237501</v>
      </c>
      <c r="C103" s="29">
        <v>37.2728454480268</v>
      </c>
      <c r="D103" s="12">
        <v>44849</v>
      </c>
      <c r="E103" s="7">
        <v>44828</v>
      </c>
      <c r="F103" s="13">
        <v>2286</v>
      </c>
      <c r="G103" s="13">
        <v>2980</v>
      </c>
      <c r="H103" s="13">
        <v>3665</v>
      </c>
      <c r="I103" s="13">
        <v>4194</v>
      </c>
      <c r="J103" s="13">
        <v>4672</v>
      </c>
      <c r="K103" s="13">
        <v>4897</v>
      </c>
      <c r="L103" s="13">
        <v>4922</v>
      </c>
      <c r="M103" s="13">
        <v>5611</v>
      </c>
      <c r="N103" s="13">
        <v>4216</v>
      </c>
      <c r="O103" s="5">
        <v>0.14638406894142308</v>
      </c>
      <c r="P103" s="23">
        <v>0.12545498665372481</v>
      </c>
      <c r="Q103" s="3">
        <v>0.32171375921375922</v>
      </c>
      <c r="R103" s="3">
        <v>-2830.1586669105031</v>
      </c>
      <c r="S103" s="26">
        <v>0.20902603200865263</v>
      </c>
      <c r="T103" s="3">
        <v>-6.5413462451343399E-2</v>
      </c>
      <c r="U103" s="41">
        <v>17</v>
      </c>
      <c r="V103" s="41">
        <v>30</v>
      </c>
      <c r="W103" s="3">
        <v>0.56666666666666665</v>
      </c>
      <c r="X103" s="41">
        <v>67.672413793103445</v>
      </c>
      <c r="Y103" s="41">
        <v>32.327586206896555</v>
      </c>
      <c r="Z103" s="41">
        <v>0</v>
      </c>
      <c r="AA103" s="20">
        <v>0.88</v>
      </c>
      <c r="AB103" s="50">
        <v>3.9133731260774213E-2</v>
      </c>
    </row>
    <row r="104" spans="1:28">
      <c r="A104" s="29">
        <v>39</v>
      </c>
      <c r="B104" s="29">
        <v>127.51941827237501</v>
      </c>
      <c r="C104" s="29">
        <v>37.2728454480268</v>
      </c>
      <c r="D104" s="12">
        <v>44849</v>
      </c>
      <c r="E104" s="7">
        <v>44853</v>
      </c>
      <c r="F104" s="13">
        <v>2335</v>
      </c>
      <c r="G104" s="13">
        <v>3010</v>
      </c>
      <c r="H104" s="13">
        <v>3657</v>
      </c>
      <c r="I104" s="13">
        <v>4076</v>
      </c>
      <c r="J104" s="13">
        <v>4410</v>
      </c>
      <c r="K104" s="13">
        <v>4576</v>
      </c>
      <c r="L104" s="13">
        <v>4657</v>
      </c>
      <c r="M104" s="13">
        <v>5427</v>
      </c>
      <c r="N104" s="13">
        <v>4258</v>
      </c>
      <c r="O104" s="5">
        <v>0.12027904738994467</v>
      </c>
      <c r="P104" s="23">
        <v>0.1301318736003981</v>
      </c>
      <c r="Q104" s="3">
        <v>0.27510316368638238</v>
      </c>
      <c r="R104" s="3">
        <v>-2572.5913694600345</v>
      </c>
      <c r="S104" s="26">
        <v>0.17174963809897686</v>
      </c>
      <c r="T104" s="3">
        <v>-7.6358587861959537E-2</v>
      </c>
      <c r="U104" s="41">
        <v>17</v>
      </c>
      <c r="V104" s="41">
        <v>30</v>
      </c>
      <c r="W104" s="3">
        <v>0.56666666666666665</v>
      </c>
      <c r="X104" s="41">
        <v>67.672413793103445</v>
      </c>
      <c r="Y104" s="41">
        <v>32.327586206896555</v>
      </c>
      <c r="Z104" s="41">
        <v>0</v>
      </c>
      <c r="AA104" s="20">
        <v>0.88</v>
      </c>
      <c r="AB104" s="50">
        <v>3.9133731260774213E-2</v>
      </c>
    </row>
    <row r="105" spans="1:28">
      <c r="A105" s="29">
        <v>39</v>
      </c>
      <c r="B105" s="29">
        <v>127.51941827237501</v>
      </c>
      <c r="C105" s="29">
        <v>37.2728454480268</v>
      </c>
      <c r="D105" s="12">
        <v>44849</v>
      </c>
      <c r="E105" s="7">
        <v>44863</v>
      </c>
      <c r="F105" s="13">
        <v>2459</v>
      </c>
      <c r="G105" s="13">
        <v>3120</v>
      </c>
      <c r="H105" s="13">
        <v>3781</v>
      </c>
      <c r="I105" s="13">
        <v>4336</v>
      </c>
      <c r="J105" s="13">
        <v>4531</v>
      </c>
      <c r="K105" s="13">
        <v>4706</v>
      </c>
      <c r="L105" s="13">
        <v>4810</v>
      </c>
      <c r="M105" s="13">
        <v>5708</v>
      </c>
      <c r="N105" s="13">
        <v>4537</v>
      </c>
      <c r="O105" s="5">
        <v>0.11977651030147829</v>
      </c>
      <c r="P105" s="23">
        <v>0.13247404224847834</v>
      </c>
      <c r="Q105" s="3">
        <v>0.28411287205257052</v>
      </c>
      <c r="R105" s="3">
        <v>-2654.7120246884347</v>
      </c>
      <c r="S105" s="26">
        <v>0.171032335951602</v>
      </c>
      <c r="T105" s="3">
        <v>-8.537744818406541E-2</v>
      </c>
      <c r="U105" s="41">
        <v>17</v>
      </c>
      <c r="V105" s="41">
        <v>30</v>
      </c>
      <c r="W105" s="3">
        <v>0.56666666666666665</v>
      </c>
      <c r="X105" s="41">
        <v>67.672413793103445</v>
      </c>
      <c r="Y105" s="41">
        <v>32.327586206896555</v>
      </c>
      <c r="Z105" s="41">
        <v>0</v>
      </c>
      <c r="AA105" s="20">
        <v>0.88</v>
      </c>
      <c r="AB105" s="50">
        <v>3.9133731260774213E-2</v>
      </c>
    </row>
    <row r="106" spans="1:28">
      <c r="A106" s="29">
        <v>40</v>
      </c>
      <c r="B106" s="29">
        <v>127.518856947587</v>
      </c>
      <c r="C106" s="29">
        <v>37.273386113560399</v>
      </c>
      <c r="D106" s="12">
        <v>44849</v>
      </c>
      <c r="E106" s="7">
        <v>44828</v>
      </c>
      <c r="F106" s="13">
        <v>2848</v>
      </c>
      <c r="G106" s="13">
        <v>3645</v>
      </c>
      <c r="H106" s="13">
        <v>4430</v>
      </c>
      <c r="I106" s="13">
        <v>4922</v>
      </c>
      <c r="J106" s="13">
        <v>5066</v>
      </c>
      <c r="K106" s="13">
        <v>5192</v>
      </c>
      <c r="L106" s="13">
        <v>5266</v>
      </c>
      <c r="M106" s="13">
        <v>6532</v>
      </c>
      <c r="N106" s="13">
        <v>4584</v>
      </c>
      <c r="O106" s="5">
        <v>8.6221122112211224E-2</v>
      </c>
      <c r="P106" s="23">
        <v>0.14929754665548334</v>
      </c>
      <c r="Q106" s="3">
        <v>0.19929436445122534</v>
      </c>
      <c r="R106" s="3">
        <v>-2691.5199558069785</v>
      </c>
      <c r="S106" s="26">
        <v>0.12311832769758099</v>
      </c>
      <c r="T106" s="3">
        <v>-0.10730632310561113</v>
      </c>
      <c r="U106" s="41">
        <v>18</v>
      </c>
      <c r="V106" s="41">
        <v>30</v>
      </c>
      <c r="W106" s="3">
        <v>0.6</v>
      </c>
      <c r="X106" s="41">
        <v>63.837638376383765</v>
      </c>
      <c r="Y106" s="41">
        <v>36.162361623616235</v>
      </c>
      <c r="Z106" s="41">
        <v>0</v>
      </c>
      <c r="AA106" s="20">
        <v>0.69</v>
      </c>
      <c r="AB106" s="50">
        <v>0.15673329929313595</v>
      </c>
    </row>
    <row r="107" spans="1:28">
      <c r="A107" s="29">
        <v>40</v>
      </c>
      <c r="B107" s="29">
        <v>127.518856947587</v>
      </c>
      <c r="C107" s="29">
        <v>37.273386113560399</v>
      </c>
      <c r="D107" s="12">
        <v>44849</v>
      </c>
      <c r="E107" s="7">
        <v>44853</v>
      </c>
      <c r="F107" s="13">
        <v>2383</v>
      </c>
      <c r="G107" s="13">
        <v>2999</v>
      </c>
      <c r="H107" s="13">
        <v>3457</v>
      </c>
      <c r="I107" s="13">
        <v>3988</v>
      </c>
      <c r="J107" s="13">
        <v>4276</v>
      </c>
      <c r="K107" s="13">
        <v>4430</v>
      </c>
      <c r="L107" s="13">
        <v>4500</v>
      </c>
      <c r="M107" s="13">
        <v>5067</v>
      </c>
      <c r="N107" s="13">
        <v>3719</v>
      </c>
      <c r="O107" s="5">
        <v>0.13107955259519918</v>
      </c>
      <c r="P107" s="23">
        <v>0.10651002790939183</v>
      </c>
      <c r="Q107" s="3">
        <v>0.35377518485855775</v>
      </c>
      <c r="R107" s="3">
        <v>-2531.3771294174171</v>
      </c>
      <c r="S107" s="26">
        <v>0.18717153331453326</v>
      </c>
      <c r="T107" s="3">
        <v>-5.9266227657572904E-2</v>
      </c>
      <c r="U107" s="41">
        <v>18</v>
      </c>
      <c r="V107" s="41">
        <v>30</v>
      </c>
      <c r="W107" s="3">
        <v>0.6</v>
      </c>
      <c r="X107" s="41">
        <v>63.837638376383765</v>
      </c>
      <c r="Y107" s="41">
        <v>36.162361623616235</v>
      </c>
      <c r="Z107" s="41">
        <v>0</v>
      </c>
      <c r="AA107" s="20">
        <v>0.69</v>
      </c>
      <c r="AB107" s="50">
        <v>0.15673329929313595</v>
      </c>
    </row>
    <row r="108" spans="1:28">
      <c r="A108" s="29">
        <v>40</v>
      </c>
      <c r="B108" s="29">
        <v>127.518856947587</v>
      </c>
      <c r="C108" s="29">
        <v>37.273386113560399</v>
      </c>
      <c r="D108" s="12">
        <v>44849</v>
      </c>
      <c r="E108" s="7">
        <v>44863</v>
      </c>
      <c r="F108" s="13">
        <v>2524</v>
      </c>
      <c r="G108" s="13">
        <v>3214</v>
      </c>
      <c r="H108" s="13">
        <v>3587</v>
      </c>
      <c r="I108" s="13">
        <v>4142</v>
      </c>
      <c r="J108" s="13">
        <v>4464</v>
      </c>
      <c r="K108" s="13">
        <v>4572</v>
      </c>
      <c r="L108" s="13">
        <v>4634</v>
      </c>
      <c r="M108" s="13">
        <v>5420</v>
      </c>
      <c r="N108" s="13">
        <v>4072</v>
      </c>
      <c r="O108" s="5">
        <v>0.12735676924948303</v>
      </c>
      <c r="P108" s="23">
        <v>0.11438292607485308</v>
      </c>
      <c r="Q108" s="3">
        <v>0.36218347862183475</v>
      </c>
      <c r="R108" s="3">
        <v>-2591.2202688400325</v>
      </c>
      <c r="S108" s="26">
        <v>0.18185599873890521</v>
      </c>
      <c r="T108" s="3">
        <v>-7.817783966580466E-2</v>
      </c>
      <c r="U108" s="41">
        <v>18</v>
      </c>
      <c r="V108" s="41">
        <v>30</v>
      </c>
      <c r="W108" s="3">
        <v>0.6</v>
      </c>
      <c r="X108" s="41">
        <v>63.837638376383765</v>
      </c>
      <c r="Y108" s="41">
        <v>36.162361623616235</v>
      </c>
      <c r="Z108" s="41">
        <v>0</v>
      </c>
      <c r="AA108" s="20">
        <v>0.69</v>
      </c>
      <c r="AB108" s="50">
        <v>0.15673329929313595</v>
      </c>
    </row>
    <row r="109" spans="1:28">
      <c r="A109" s="29">
        <v>41</v>
      </c>
      <c r="B109" s="29">
        <v>127.51847889517499</v>
      </c>
      <c r="C109" s="29">
        <v>37.2739530262062</v>
      </c>
      <c r="D109" s="12">
        <v>44849</v>
      </c>
      <c r="E109" s="7">
        <v>44828</v>
      </c>
      <c r="F109" s="13">
        <v>2298</v>
      </c>
      <c r="G109" s="13">
        <v>2987</v>
      </c>
      <c r="H109" s="13">
        <v>3815</v>
      </c>
      <c r="I109" s="13">
        <v>4252</v>
      </c>
      <c r="J109" s="13">
        <v>4447</v>
      </c>
      <c r="K109" s="13">
        <v>4627</v>
      </c>
      <c r="L109" s="13">
        <v>4588</v>
      </c>
      <c r="M109" s="13">
        <v>5702</v>
      </c>
      <c r="N109" s="13">
        <v>4152</v>
      </c>
      <c r="O109" s="5">
        <v>9.1990955611091274E-2</v>
      </c>
      <c r="P109" s="23">
        <v>0.16039748826434189</v>
      </c>
      <c r="Q109" s="3">
        <v>0.18864701288559158</v>
      </c>
      <c r="R109" s="3">
        <v>-2382.6551903129844</v>
      </c>
      <c r="S109" s="26">
        <v>0.13135639408108213</v>
      </c>
      <c r="T109" s="3">
        <v>-0.10826044703595725</v>
      </c>
      <c r="U109" s="41">
        <v>19</v>
      </c>
      <c r="V109" s="41">
        <v>30</v>
      </c>
      <c r="W109" s="3">
        <v>0.6333333333333333</v>
      </c>
      <c r="X109" s="41">
        <v>55.033557046979865</v>
      </c>
      <c r="Y109" s="41">
        <v>44.966442953020135</v>
      </c>
      <c r="Z109" s="41">
        <v>0</v>
      </c>
      <c r="AA109" s="20">
        <v>0.61</v>
      </c>
      <c r="AB109" s="50">
        <v>-0.28611376426533669</v>
      </c>
    </row>
    <row r="110" spans="1:28">
      <c r="A110" s="29">
        <v>41</v>
      </c>
      <c r="B110" s="29">
        <v>127.51847889517499</v>
      </c>
      <c r="C110" s="29">
        <v>37.2739530262062</v>
      </c>
      <c r="D110" s="12">
        <v>44849</v>
      </c>
      <c r="E110" s="7">
        <v>44853</v>
      </c>
      <c r="F110" s="13">
        <v>2350</v>
      </c>
      <c r="G110" s="13">
        <v>2989</v>
      </c>
      <c r="H110" s="13">
        <v>3712</v>
      </c>
      <c r="I110" s="13">
        <v>4172</v>
      </c>
      <c r="J110" s="13">
        <v>4449</v>
      </c>
      <c r="K110" s="13">
        <v>4486</v>
      </c>
      <c r="L110" s="13">
        <v>4638</v>
      </c>
      <c r="M110" s="13">
        <v>5377</v>
      </c>
      <c r="N110" s="13">
        <v>4157</v>
      </c>
      <c r="O110" s="5">
        <v>0.11089820359281437</v>
      </c>
      <c r="P110" s="23">
        <v>0.1306835852460036</v>
      </c>
      <c r="Q110" s="3">
        <v>0.24930002153779884</v>
      </c>
      <c r="R110" s="3">
        <v>-2516.5808940861389</v>
      </c>
      <c r="S110" s="26">
        <v>0.15835451787620947</v>
      </c>
      <c r="T110" s="3">
        <v>-7.378931602596106E-2</v>
      </c>
      <c r="U110" s="41">
        <v>19</v>
      </c>
      <c r="V110" s="41">
        <v>30</v>
      </c>
      <c r="W110" s="3">
        <v>0.6333333333333333</v>
      </c>
      <c r="X110" s="41">
        <v>55.033557046979865</v>
      </c>
      <c r="Y110" s="41">
        <v>44.966442953020135</v>
      </c>
      <c r="Z110" s="41">
        <v>0</v>
      </c>
      <c r="AA110" s="20">
        <v>0.61</v>
      </c>
      <c r="AB110" s="50">
        <v>-0.28611376426533669</v>
      </c>
    </row>
    <row r="111" spans="1:28">
      <c r="A111" s="29">
        <v>41</v>
      </c>
      <c r="B111" s="29">
        <v>127.51847889517499</v>
      </c>
      <c r="C111" s="29">
        <v>37.2739530262062</v>
      </c>
      <c r="D111" s="12">
        <v>44849</v>
      </c>
      <c r="E111" s="7">
        <v>44863</v>
      </c>
      <c r="F111" s="13">
        <v>2558</v>
      </c>
      <c r="G111" s="13">
        <v>3227</v>
      </c>
      <c r="H111" s="13">
        <v>3945</v>
      </c>
      <c r="I111" s="13">
        <v>4429</v>
      </c>
      <c r="J111" s="13">
        <v>4565</v>
      </c>
      <c r="K111" s="13">
        <v>4721</v>
      </c>
      <c r="L111" s="13">
        <v>4779</v>
      </c>
      <c r="M111" s="13">
        <v>5801</v>
      </c>
      <c r="N111" s="13">
        <v>4487</v>
      </c>
      <c r="O111" s="5">
        <v>9.5598349381017883E-2</v>
      </c>
      <c r="P111" s="23">
        <v>0.14101738570508693</v>
      </c>
      <c r="Q111" s="3">
        <v>0.22504047490555856</v>
      </c>
      <c r="R111" s="3">
        <v>-2505.0322947537875</v>
      </c>
      <c r="S111" s="26">
        <v>0.1365077458373202</v>
      </c>
      <c r="T111" s="3">
        <v>-9.6597353497164459E-2</v>
      </c>
      <c r="U111" s="41">
        <v>19</v>
      </c>
      <c r="V111" s="41">
        <v>30</v>
      </c>
      <c r="W111" s="3">
        <v>0.6333333333333333</v>
      </c>
      <c r="X111" s="41">
        <v>55.033557046979865</v>
      </c>
      <c r="Y111" s="41">
        <v>44.966442953020135</v>
      </c>
      <c r="Z111" s="41">
        <v>0</v>
      </c>
      <c r="AA111" s="20">
        <v>0.61</v>
      </c>
      <c r="AB111" s="50">
        <v>-0.28611376426533669</v>
      </c>
    </row>
    <row r="112" spans="1:28">
      <c r="A112" s="29">
        <v>42</v>
      </c>
      <c r="B112" s="29">
        <v>127.52203813444601</v>
      </c>
      <c r="C112" s="29">
        <v>37.269773948458798</v>
      </c>
      <c r="D112" s="12">
        <v>44849</v>
      </c>
      <c r="E112" s="7">
        <v>44828</v>
      </c>
      <c r="F112" s="13">
        <v>2039</v>
      </c>
      <c r="G112" s="13">
        <v>2760</v>
      </c>
      <c r="H112" s="13">
        <v>3795</v>
      </c>
      <c r="I112" s="13">
        <v>4265</v>
      </c>
      <c r="J112" s="13">
        <v>4406</v>
      </c>
      <c r="K112" s="13">
        <v>4561</v>
      </c>
      <c r="L112" s="13">
        <v>4592</v>
      </c>
      <c r="M112" s="13">
        <v>5783</v>
      </c>
      <c r="N112" s="13">
        <v>4300</v>
      </c>
      <c r="O112" s="5">
        <v>9.502801955407178E-2</v>
      </c>
      <c r="P112" s="23">
        <v>0.18181257326176814</v>
      </c>
      <c r="Q112" s="3">
        <v>0.16507186943374344</v>
      </c>
      <c r="R112" s="3">
        <v>-2403.54639222991</v>
      </c>
      <c r="S112" s="26">
        <v>0.13569308732068996</v>
      </c>
      <c r="T112" s="3">
        <v>-0.11479518072289156</v>
      </c>
      <c r="U112" s="41">
        <v>18</v>
      </c>
      <c r="V112" s="41">
        <v>30</v>
      </c>
      <c r="W112" s="3">
        <v>0.6</v>
      </c>
      <c r="X112" s="41">
        <v>66.666666666666671</v>
      </c>
      <c r="Y112" s="41">
        <v>32.302405498281786</v>
      </c>
      <c r="Z112" s="41">
        <v>1.0309278350515465</v>
      </c>
      <c r="AA112" s="20">
        <v>1.04</v>
      </c>
      <c r="AB112" s="50">
        <v>-5.9006083253831942E-2</v>
      </c>
    </row>
    <row r="113" spans="1:28">
      <c r="A113" s="14">
        <v>42</v>
      </c>
      <c r="B113" s="14">
        <v>127.52203813444601</v>
      </c>
      <c r="C113" s="14">
        <v>37.269773948458798</v>
      </c>
      <c r="D113" s="12">
        <v>44849</v>
      </c>
      <c r="E113" s="7">
        <v>44853</v>
      </c>
      <c r="F113" s="13">
        <v>2184</v>
      </c>
      <c r="G113" s="13">
        <v>2933</v>
      </c>
      <c r="H113" s="13">
        <v>3834</v>
      </c>
      <c r="I113" s="13">
        <v>4296</v>
      </c>
      <c r="J113" s="13">
        <v>4478</v>
      </c>
      <c r="K113" s="13">
        <v>4640</v>
      </c>
      <c r="L113" s="13">
        <v>4640</v>
      </c>
      <c r="M113" s="13">
        <v>5546</v>
      </c>
      <c r="N113" s="13">
        <v>4384</v>
      </c>
      <c r="O113" s="5">
        <v>9.5114467783809303E-2</v>
      </c>
      <c r="P113" s="23">
        <v>0.15773882991853863</v>
      </c>
      <c r="Q113" s="3">
        <v>0.17887261429205503</v>
      </c>
      <c r="R113" s="3">
        <v>-2429.2037742001403</v>
      </c>
      <c r="S113" s="26">
        <v>0.13581660024723793</v>
      </c>
      <c r="T113" s="3">
        <v>-8.8945611623797369E-2</v>
      </c>
      <c r="U113" s="41">
        <v>18</v>
      </c>
      <c r="V113" s="41">
        <v>30</v>
      </c>
      <c r="W113" s="3">
        <v>0.6</v>
      </c>
      <c r="X113" s="41">
        <v>66.666666666666671</v>
      </c>
      <c r="Y113" s="41">
        <v>32.302405498281786</v>
      </c>
      <c r="Z113" s="41">
        <v>1.0309278350515465</v>
      </c>
      <c r="AA113" s="20">
        <v>1.04</v>
      </c>
      <c r="AB113" s="50">
        <v>-5.9006083253831942E-2</v>
      </c>
    </row>
    <row r="114" spans="1:28">
      <c r="A114" s="14">
        <v>42</v>
      </c>
      <c r="B114" s="14">
        <v>127.52203813444601</v>
      </c>
      <c r="C114" s="14">
        <v>37.269773948458798</v>
      </c>
      <c r="D114" s="12">
        <v>44849</v>
      </c>
      <c r="E114" s="7">
        <v>44863</v>
      </c>
      <c r="F114" s="13">
        <v>2345</v>
      </c>
      <c r="G114" s="13">
        <v>3166</v>
      </c>
      <c r="H114" s="13">
        <v>3965</v>
      </c>
      <c r="I114" s="13">
        <v>4487</v>
      </c>
      <c r="J114" s="13">
        <v>4575</v>
      </c>
      <c r="K114" s="13">
        <v>4840</v>
      </c>
      <c r="L114" s="13">
        <v>4741</v>
      </c>
      <c r="M114" s="13">
        <v>5903</v>
      </c>
      <c r="N114" s="13">
        <v>4763</v>
      </c>
      <c r="O114" s="5">
        <v>8.9133930622559157E-2</v>
      </c>
      <c r="P114" s="23">
        <v>0.16409106995399317</v>
      </c>
      <c r="Q114" s="3">
        <v>0.17725798346201288</v>
      </c>
      <c r="R114" s="3">
        <v>-2443.1779910548685</v>
      </c>
      <c r="S114" s="26">
        <v>0.12727699580126317</v>
      </c>
      <c r="T114" s="3">
        <v>-0.10916948515595641</v>
      </c>
      <c r="U114" s="41">
        <v>18</v>
      </c>
      <c r="V114" s="41">
        <v>30</v>
      </c>
      <c r="W114" s="3">
        <v>0.6</v>
      </c>
      <c r="X114" s="41">
        <v>66.666666666666671</v>
      </c>
      <c r="Y114" s="41">
        <v>32.302405498281786</v>
      </c>
      <c r="Z114" s="41">
        <v>1.0309278350515465</v>
      </c>
      <c r="AA114" s="20">
        <v>1.04</v>
      </c>
      <c r="AB114" s="50">
        <v>-5.9006083253831942E-2</v>
      </c>
    </row>
    <row r="115" spans="1:28">
      <c r="A115" s="14">
        <v>43</v>
      </c>
      <c r="B115" s="14">
        <v>127.522709628523</v>
      </c>
      <c r="C115" s="14">
        <v>37.269345721392398</v>
      </c>
      <c r="D115" s="12">
        <v>44849</v>
      </c>
      <c r="E115" s="7">
        <v>44828</v>
      </c>
      <c r="F115" s="13">
        <v>1845</v>
      </c>
      <c r="G115" s="13">
        <v>2399</v>
      </c>
      <c r="H115" s="13">
        <v>3221</v>
      </c>
      <c r="I115" s="13">
        <v>3573</v>
      </c>
      <c r="J115" s="13">
        <v>3733</v>
      </c>
      <c r="K115" s="13">
        <v>3856</v>
      </c>
      <c r="L115" s="13">
        <v>3931</v>
      </c>
      <c r="M115" s="13">
        <v>4863</v>
      </c>
      <c r="N115" s="13">
        <v>3791</v>
      </c>
      <c r="O115" s="5">
        <v>9.9272930648769575E-2</v>
      </c>
      <c r="P115" s="23">
        <v>0.16652236652236652</v>
      </c>
      <c r="Q115" s="3">
        <v>0.18841887373281674</v>
      </c>
      <c r="R115" s="3">
        <v>-2079.0858439744361</v>
      </c>
      <c r="S115" s="26">
        <v>0.14175326196922219</v>
      </c>
      <c r="T115" s="3">
        <v>-0.10598135092108256</v>
      </c>
      <c r="U115" s="41">
        <v>21</v>
      </c>
      <c r="V115" s="41">
        <v>30</v>
      </c>
      <c r="W115" s="3">
        <v>0.7</v>
      </c>
      <c r="X115" s="41">
        <v>36.5</v>
      </c>
      <c r="Y115" s="41">
        <v>61</v>
      </c>
      <c r="Z115" s="41">
        <v>2.5</v>
      </c>
      <c r="AA115" s="20">
        <v>1.04</v>
      </c>
      <c r="AB115" s="50">
        <v>-3.8477213890666717E-2</v>
      </c>
    </row>
    <row r="116" spans="1:28">
      <c r="A116" s="14">
        <v>43</v>
      </c>
      <c r="B116" s="14">
        <v>127.522709628523</v>
      </c>
      <c r="C116" s="14">
        <v>37.269345721392398</v>
      </c>
      <c r="D116" s="12">
        <v>44849</v>
      </c>
      <c r="E116" s="7">
        <v>44853</v>
      </c>
      <c r="F116" s="13">
        <v>1911</v>
      </c>
      <c r="G116" s="13">
        <v>2462</v>
      </c>
      <c r="H116" s="13">
        <v>3204</v>
      </c>
      <c r="I116" s="13">
        <v>3574</v>
      </c>
      <c r="J116" s="13">
        <v>3717</v>
      </c>
      <c r="K116" s="13">
        <v>3868</v>
      </c>
      <c r="L116" s="13">
        <v>3937</v>
      </c>
      <c r="M116" s="13">
        <v>4895</v>
      </c>
      <c r="N116" s="13">
        <v>3996</v>
      </c>
      <c r="O116" s="5">
        <v>0.10264668813891611</v>
      </c>
      <c r="P116" s="23">
        <v>0.1613967161396716</v>
      </c>
      <c r="Q116" s="3">
        <v>0.20754289597372444</v>
      </c>
      <c r="R116" s="3">
        <v>-2098.6601175442156</v>
      </c>
      <c r="S116" s="26">
        <v>0.14657068586282743</v>
      </c>
      <c r="T116" s="3">
        <v>-0.10846920289855072</v>
      </c>
      <c r="U116" s="41">
        <v>21</v>
      </c>
      <c r="V116" s="41">
        <v>30</v>
      </c>
      <c r="W116" s="3">
        <v>0.7</v>
      </c>
      <c r="X116" s="41">
        <v>36.5</v>
      </c>
      <c r="Y116" s="41">
        <v>61</v>
      </c>
      <c r="Z116" s="41">
        <v>2.5</v>
      </c>
      <c r="AA116" s="20">
        <v>1.04</v>
      </c>
      <c r="AB116" s="50">
        <v>-3.8477213890666717E-2</v>
      </c>
    </row>
    <row r="117" spans="1:28">
      <c r="A117" s="14">
        <v>43</v>
      </c>
      <c r="B117" s="14">
        <v>127.522709628523</v>
      </c>
      <c r="C117" s="14">
        <v>37.269345721392398</v>
      </c>
      <c r="D117" s="12">
        <v>44849</v>
      </c>
      <c r="E117" s="7">
        <v>44863</v>
      </c>
      <c r="F117" s="13">
        <v>2014</v>
      </c>
      <c r="G117" s="13">
        <v>2612</v>
      </c>
      <c r="H117" s="13">
        <v>3369</v>
      </c>
      <c r="I117" s="13">
        <v>3753</v>
      </c>
      <c r="J117" s="13">
        <v>3875</v>
      </c>
      <c r="K117" s="13">
        <v>3952</v>
      </c>
      <c r="L117" s="13">
        <v>4083</v>
      </c>
      <c r="M117" s="13">
        <v>5140</v>
      </c>
      <c r="N117" s="13">
        <v>4187</v>
      </c>
      <c r="O117" s="5">
        <v>9.5813204508856678E-2</v>
      </c>
      <c r="P117" s="23">
        <v>0.16513761467889909</v>
      </c>
      <c r="Q117" s="3">
        <v>0.1941694767758077</v>
      </c>
      <c r="R117" s="3">
        <v>-2141.3281428517735</v>
      </c>
      <c r="S117" s="26">
        <v>0.1368133982642972</v>
      </c>
      <c r="T117" s="3">
        <v>-0.11460479236690882</v>
      </c>
      <c r="U117" s="41">
        <v>21</v>
      </c>
      <c r="V117" s="41">
        <v>30</v>
      </c>
      <c r="W117" s="3">
        <v>0.7</v>
      </c>
      <c r="X117" s="41">
        <v>36.5</v>
      </c>
      <c r="Y117" s="41">
        <v>61</v>
      </c>
      <c r="Z117" s="41">
        <v>2.5</v>
      </c>
      <c r="AA117" s="20">
        <v>1.04</v>
      </c>
      <c r="AB117" s="50">
        <v>-3.8477213890666717E-2</v>
      </c>
    </row>
    <row r="118" spans="1:28">
      <c r="A118" s="14">
        <v>44</v>
      </c>
      <c r="B118" s="14">
        <v>127.523696</v>
      </c>
      <c r="C118" s="14">
        <v>37.269146464346001</v>
      </c>
      <c r="D118" s="12">
        <v>44849</v>
      </c>
      <c r="E118" s="7">
        <v>44828</v>
      </c>
      <c r="F118" s="13">
        <v>1724</v>
      </c>
      <c r="G118" s="13">
        <v>2244</v>
      </c>
      <c r="H118" s="13">
        <v>3124</v>
      </c>
      <c r="I118" s="13">
        <v>3467</v>
      </c>
      <c r="J118" s="13">
        <v>3652</v>
      </c>
      <c r="K118" s="13">
        <v>3805</v>
      </c>
      <c r="L118" s="13">
        <v>3902</v>
      </c>
      <c r="M118" s="13">
        <v>4574</v>
      </c>
      <c r="N118" s="13">
        <v>3662</v>
      </c>
      <c r="O118" s="5">
        <v>0.11073156846000569</v>
      </c>
      <c r="P118" s="23">
        <v>0.15550885619933955</v>
      </c>
      <c r="Q118" s="3">
        <v>0.20016465987444687</v>
      </c>
      <c r="R118" s="3">
        <v>-2116.4740538173401</v>
      </c>
      <c r="S118" s="26">
        <v>0.15811504793047049</v>
      </c>
      <c r="T118" s="3">
        <v>-7.928268050967438E-2</v>
      </c>
      <c r="U118" s="41">
        <v>19</v>
      </c>
      <c r="V118" s="41">
        <v>30</v>
      </c>
      <c r="W118" s="3">
        <v>0.6333333333333333</v>
      </c>
      <c r="X118" s="41">
        <v>32.692307692307686</v>
      </c>
      <c r="Y118" s="41">
        <v>67.307692307692307</v>
      </c>
      <c r="Z118" s="41">
        <v>0</v>
      </c>
      <c r="AA118" s="20">
        <v>0.96</v>
      </c>
      <c r="AB118" s="50">
        <v>0.23861937938386402</v>
      </c>
    </row>
    <row r="119" spans="1:28">
      <c r="A119" s="14">
        <v>44</v>
      </c>
      <c r="B119" s="14">
        <v>127.523696</v>
      </c>
      <c r="C119" s="14">
        <v>37.269146464346001</v>
      </c>
      <c r="D119" s="12">
        <v>44849</v>
      </c>
      <c r="E119" s="7">
        <v>44853</v>
      </c>
      <c r="F119" s="13">
        <v>1843</v>
      </c>
      <c r="G119" s="13">
        <v>2415</v>
      </c>
      <c r="H119" s="13">
        <v>3332</v>
      </c>
      <c r="I119" s="13">
        <v>3744</v>
      </c>
      <c r="J119" s="13">
        <v>3952</v>
      </c>
      <c r="K119" s="13">
        <v>4024</v>
      </c>
      <c r="L119" s="13">
        <v>4039</v>
      </c>
      <c r="M119" s="13">
        <v>4795</v>
      </c>
      <c r="N119" s="13">
        <v>4003</v>
      </c>
      <c r="O119" s="5">
        <v>9.5916429249762583E-2</v>
      </c>
      <c r="P119" s="23">
        <v>0.1602541223499179</v>
      </c>
      <c r="Q119" s="3">
        <v>0.17312307164895441</v>
      </c>
      <c r="R119" s="3">
        <v>-2118.79675869229</v>
      </c>
      <c r="S119" s="26">
        <v>0.13696070829152776</v>
      </c>
      <c r="T119" s="3">
        <v>-8.5578446909667191E-2</v>
      </c>
      <c r="U119" s="41">
        <v>19</v>
      </c>
      <c r="V119" s="41">
        <v>30</v>
      </c>
      <c r="W119" s="3">
        <v>0.6333333333333333</v>
      </c>
      <c r="X119" s="41">
        <v>32.692307692307686</v>
      </c>
      <c r="Y119" s="41">
        <v>67.307692307692307</v>
      </c>
      <c r="Z119" s="41">
        <v>0</v>
      </c>
      <c r="AA119" s="20">
        <v>0.96</v>
      </c>
      <c r="AB119" s="50">
        <v>0.23861937938386402</v>
      </c>
    </row>
    <row r="120" spans="1:28">
      <c r="A120" s="14">
        <v>44</v>
      </c>
      <c r="B120" s="14">
        <v>127.523696</v>
      </c>
      <c r="C120" s="14">
        <v>37.269146464346001</v>
      </c>
      <c r="D120" s="12">
        <v>44849</v>
      </c>
      <c r="E120" s="7">
        <v>44863</v>
      </c>
      <c r="F120" s="13">
        <v>1999</v>
      </c>
      <c r="G120" s="13">
        <v>2580</v>
      </c>
      <c r="H120" s="13">
        <v>3514</v>
      </c>
      <c r="I120" s="13">
        <v>3910</v>
      </c>
      <c r="J120" s="13">
        <v>4058</v>
      </c>
      <c r="K120" s="13">
        <v>4246</v>
      </c>
      <c r="L120" s="13">
        <v>4192</v>
      </c>
      <c r="M120" s="13">
        <v>5145</v>
      </c>
      <c r="N120" s="13">
        <v>4249</v>
      </c>
      <c r="O120" s="5">
        <v>8.7983389566571507E-2</v>
      </c>
      <c r="P120" s="23">
        <v>0.1661952861952862</v>
      </c>
      <c r="Q120" s="3">
        <v>0.16481112353541738</v>
      </c>
      <c r="R120" s="3">
        <v>-2153.325611408779</v>
      </c>
      <c r="S120" s="26">
        <v>0.12563330248462712</v>
      </c>
      <c r="T120" s="3">
        <v>-0.10206704508942915</v>
      </c>
      <c r="U120" s="41">
        <v>19</v>
      </c>
      <c r="V120" s="41">
        <v>30</v>
      </c>
      <c r="W120" s="3">
        <v>0.6333333333333333</v>
      </c>
      <c r="X120" s="41">
        <v>32.692307692307686</v>
      </c>
      <c r="Y120" s="41">
        <v>67.307692307692307</v>
      </c>
      <c r="Z120" s="41">
        <v>0</v>
      </c>
      <c r="AA120" s="20">
        <v>0.96</v>
      </c>
      <c r="AB120" s="50">
        <v>0.23861937938386402</v>
      </c>
    </row>
    <row r="121" spans="1:28">
      <c r="A121" s="14">
        <v>45</v>
      </c>
      <c r="B121" s="14">
        <v>127.523496814262</v>
      </c>
      <c r="C121" s="14">
        <v>37.268802278607602</v>
      </c>
      <c r="D121" s="12">
        <v>44849</v>
      </c>
      <c r="E121" s="7">
        <v>44828</v>
      </c>
      <c r="F121" s="13">
        <v>1692</v>
      </c>
      <c r="G121" s="13">
        <v>2253</v>
      </c>
      <c r="H121" s="13">
        <v>3207</v>
      </c>
      <c r="I121" s="13">
        <v>3566</v>
      </c>
      <c r="J121" s="13">
        <v>3731</v>
      </c>
      <c r="K121" s="13">
        <v>3936</v>
      </c>
      <c r="L121" s="13">
        <v>3949</v>
      </c>
      <c r="M121" s="13">
        <v>4819</v>
      </c>
      <c r="N121" s="13">
        <v>3610</v>
      </c>
      <c r="O121" s="5">
        <v>0.10368921185019564</v>
      </c>
      <c r="P121" s="23">
        <v>0.17450793883076021</v>
      </c>
      <c r="Q121" s="3">
        <v>0.17663302228147021</v>
      </c>
      <c r="R121" s="3">
        <v>-2110.0116459754172</v>
      </c>
      <c r="S121" s="26">
        <v>0.14805933910045627</v>
      </c>
      <c r="T121" s="3">
        <v>-9.9224452554744519E-2</v>
      </c>
      <c r="U121" s="41">
        <v>20</v>
      </c>
      <c r="V121" s="41">
        <v>30</v>
      </c>
      <c r="W121" s="3">
        <v>0.66666666666666663</v>
      </c>
      <c r="X121" s="41">
        <v>38.028169014084511</v>
      </c>
      <c r="Y121" s="41">
        <v>61.971830985915503</v>
      </c>
      <c r="Z121" s="41">
        <v>0</v>
      </c>
      <c r="AA121" s="20">
        <v>1.01</v>
      </c>
      <c r="AB121" s="50">
        <v>-0.15936183560979428</v>
      </c>
    </row>
    <row r="122" spans="1:28">
      <c r="A122" s="14">
        <v>45</v>
      </c>
      <c r="B122" s="14">
        <v>127.523496814262</v>
      </c>
      <c r="C122" s="14">
        <v>37.268802278607602</v>
      </c>
      <c r="D122" s="12">
        <v>44849</v>
      </c>
      <c r="E122" s="7">
        <v>44853</v>
      </c>
      <c r="F122" s="13">
        <v>1836</v>
      </c>
      <c r="G122" s="13">
        <v>2390</v>
      </c>
      <c r="H122" s="13">
        <v>3336</v>
      </c>
      <c r="I122" s="13">
        <v>3700</v>
      </c>
      <c r="J122" s="13">
        <v>3822</v>
      </c>
      <c r="K122" s="13">
        <v>3996</v>
      </c>
      <c r="L122" s="13">
        <v>4010</v>
      </c>
      <c r="M122" s="13">
        <v>4918</v>
      </c>
      <c r="N122" s="13">
        <v>3864</v>
      </c>
      <c r="O122" s="5">
        <v>9.1750612578273896E-2</v>
      </c>
      <c r="P122" s="23">
        <v>0.17078014184397164</v>
      </c>
      <c r="Q122" s="3">
        <v>0.16427805401189433</v>
      </c>
      <c r="R122" s="3">
        <v>-2081.1339585462201</v>
      </c>
      <c r="S122" s="26">
        <v>0.13101224159550737</v>
      </c>
      <c r="T122" s="3">
        <v>-0.10170250896057348</v>
      </c>
      <c r="U122" s="41">
        <v>20</v>
      </c>
      <c r="V122" s="41">
        <v>30</v>
      </c>
      <c r="W122" s="3">
        <v>0.66666666666666663</v>
      </c>
      <c r="X122" s="41">
        <v>38.028169014084511</v>
      </c>
      <c r="Y122" s="41">
        <v>61.971830985915503</v>
      </c>
      <c r="Z122" s="41">
        <v>0</v>
      </c>
      <c r="AA122" s="20">
        <v>1.01</v>
      </c>
      <c r="AB122" s="50">
        <v>-0.15936183560979428</v>
      </c>
    </row>
    <row r="123" spans="1:28">
      <c r="A123" s="14">
        <v>45</v>
      </c>
      <c r="B123" s="14">
        <v>127.523496814262</v>
      </c>
      <c r="C123" s="14">
        <v>37.268802278607602</v>
      </c>
      <c r="D123" s="12">
        <v>44849</v>
      </c>
      <c r="E123" s="7">
        <v>44863</v>
      </c>
      <c r="F123" s="13">
        <v>1890</v>
      </c>
      <c r="G123" s="13">
        <v>2458</v>
      </c>
      <c r="H123" s="13">
        <v>3382</v>
      </c>
      <c r="I123" s="13">
        <v>3722</v>
      </c>
      <c r="J123" s="13">
        <v>3867</v>
      </c>
      <c r="K123" s="13">
        <v>3988</v>
      </c>
      <c r="L123" s="13">
        <v>3968</v>
      </c>
      <c r="M123" s="13">
        <v>4946</v>
      </c>
      <c r="N123" s="13">
        <v>3983</v>
      </c>
      <c r="O123" s="5">
        <v>7.9727891156462588E-2</v>
      </c>
      <c r="P123" s="23">
        <v>0.17411532496827858</v>
      </c>
      <c r="Q123" s="3">
        <v>0.14525084275232997</v>
      </c>
      <c r="R123" s="3">
        <v>-1988.4048636509797</v>
      </c>
      <c r="S123" s="26">
        <v>0.11384479924162239</v>
      </c>
      <c r="T123" s="3">
        <v>-0.10971505496971057</v>
      </c>
      <c r="U123" s="41">
        <v>20</v>
      </c>
      <c r="V123" s="41">
        <v>30</v>
      </c>
      <c r="W123" s="3">
        <v>0.66666666666666663</v>
      </c>
      <c r="X123" s="41">
        <v>38.028169014084511</v>
      </c>
      <c r="Y123" s="41">
        <v>61.971830985915503</v>
      </c>
      <c r="Z123" s="41">
        <v>0</v>
      </c>
      <c r="AA123" s="20">
        <v>1.01</v>
      </c>
      <c r="AB123" s="50">
        <v>-0.15936183560979428</v>
      </c>
    </row>
    <row r="124" spans="1:28">
      <c r="A124" s="14">
        <v>46</v>
      </c>
      <c r="B124" s="14">
        <v>127.519622341854</v>
      </c>
      <c r="C124" s="14">
        <v>37.268656670926902</v>
      </c>
      <c r="D124" s="12">
        <v>44849</v>
      </c>
      <c r="E124" s="7">
        <v>44828</v>
      </c>
      <c r="F124" s="13">
        <v>2144</v>
      </c>
      <c r="G124" s="13">
        <v>2890</v>
      </c>
      <c r="H124" s="13">
        <v>3820</v>
      </c>
      <c r="I124" s="13">
        <v>4214</v>
      </c>
      <c r="J124" s="13">
        <v>4427</v>
      </c>
      <c r="K124" s="13">
        <v>4577</v>
      </c>
      <c r="L124" s="13">
        <v>4599</v>
      </c>
      <c r="M124" s="13">
        <v>5658</v>
      </c>
      <c r="N124" s="13">
        <v>4278</v>
      </c>
      <c r="O124" s="5">
        <v>9.2528803895949641E-2</v>
      </c>
      <c r="P124" s="23">
        <v>0.16860859379816287</v>
      </c>
      <c r="Q124" s="3">
        <v>0.17023601398601398</v>
      </c>
      <c r="R124" s="3">
        <v>-2391.7558334545561</v>
      </c>
      <c r="S124" s="26">
        <v>0.13212441510278369</v>
      </c>
      <c r="T124" s="3">
        <v>-0.10324656332260895</v>
      </c>
      <c r="U124" s="41">
        <v>20</v>
      </c>
      <c r="V124" s="41">
        <v>30</v>
      </c>
      <c r="W124" s="3">
        <v>0.66666666666666663</v>
      </c>
      <c r="X124" s="41">
        <v>61.154855643044627</v>
      </c>
      <c r="Y124" s="41">
        <v>23.884514435695539</v>
      </c>
      <c r="Z124" s="41">
        <v>14.960629921259841</v>
      </c>
      <c r="AA124" s="20">
        <v>0.91</v>
      </c>
      <c r="AB124" s="50">
        <v>-9.6713492311436861E-2</v>
      </c>
    </row>
    <row r="125" spans="1:28">
      <c r="A125" s="14">
        <v>46</v>
      </c>
      <c r="B125" s="14">
        <v>127.519622341854</v>
      </c>
      <c r="C125" s="14">
        <v>37.268656670926902</v>
      </c>
      <c r="D125" s="12">
        <v>44849</v>
      </c>
      <c r="E125" s="7">
        <v>44853</v>
      </c>
      <c r="F125" s="13">
        <v>2521</v>
      </c>
      <c r="G125" s="13">
        <v>3362</v>
      </c>
      <c r="H125" s="13">
        <v>4235</v>
      </c>
      <c r="I125" s="13">
        <v>4658</v>
      </c>
      <c r="J125" s="13">
        <v>4825</v>
      </c>
      <c r="K125" s="13">
        <v>4949</v>
      </c>
      <c r="L125" s="13">
        <v>5021</v>
      </c>
      <c r="M125" s="13">
        <v>6073</v>
      </c>
      <c r="N125" s="13">
        <v>4870</v>
      </c>
      <c r="O125" s="5">
        <v>8.4917891097666384E-2</v>
      </c>
      <c r="P125" s="23">
        <v>0.1549579831932773</v>
      </c>
      <c r="Q125" s="3">
        <v>0.17050631263829233</v>
      </c>
      <c r="R125" s="3">
        <v>-2556.5514684861578</v>
      </c>
      <c r="S125" s="26">
        <v>0.12125714152370655</v>
      </c>
      <c r="T125" s="3">
        <v>-9.48260320894177E-2</v>
      </c>
      <c r="U125" s="41">
        <v>20</v>
      </c>
      <c r="V125" s="41">
        <v>30</v>
      </c>
      <c r="W125" s="3">
        <v>0.66666666666666663</v>
      </c>
      <c r="X125" s="41">
        <v>61.154855643044627</v>
      </c>
      <c r="Y125" s="41">
        <v>23.884514435695539</v>
      </c>
      <c r="Z125" s="41">
        <v>14.960629921259841</v>
      </c>
      <c r="AA125" s="20">
        <v>0.91</v>
      </c>
      <c r="AB125" s="50">
        <v>-9.6713492311436861E-2</v>
      </c>
    </row>
    <row r="126" spans="1:28">
      <c r="A126" s="14">
        <v>46</v>
      </c>
      <c r="B126" s="14">
        <v>127.519622341854</v>
      </c>
      <c r="C126" s="14">
        <v>37.268656670926902</v>
      </c>
      <c r="D126" s="12">
        <v>44849</v>
      </c>
      <c r="E126" s="7">
        <v>44863</v>
      </c>
      <c r="F126" s="13">
        <v>2552</v>
      </c>
      <c r="G126" s="13">
        <v>3410</v>
      </c>
      <c r="H126" s="13">
        <v>4276</v>
      </c>
      <c r="I126" s="13">
        <v>4747</v>
      </c>
      <c r="J126" s="13">
        <v>4862</v>
      </c>
      <c r="K126" s="13">
        <v>4993</v>
      </c>
      <c r="L126" s="13">
        <v>5041</v>
      </c>
      <c r="M126" s="13">
        <v>6168</v>
      </c>
      <c r="N126" s="13">
        <v>5022</v>
      </c>
      <c r="O126" s="5">
        <v>8.2107974669958145E-2</v>
      </c>
      <c r="P126" s="23">
        <v>0.15806397959749405</v>
      </c>
      <c r="Q126" s="3">
        <v>0.16546980446444021</v>
      </c>
      <c r="R126" s="3">
        <v>-2545.0994116148936</v>
      </c>
      <c r="S126" s="26">
        <v>0.11724480189168084</v>
      </c>
      <c r="T126" s="3">
        <v>-0.10054420554911232</v>
      </c>
      <c r="U126" s="41">
        <v>20</v>
      </c>
      <c r="V126" s="41">
        <v>30</v>
      </c>
      <c r="W126" s="3">
        <v>0.66666666666666663</v>
      </c>
      <c r="X126" s="41">
        <v>61.154855643044627</v>
      </c>
      <c r="Y126" s="41">
        <v>23.884514435695539</v>
      </c>
      <c r="Z126" s="41">
        <v>14.960629921259841</v>
      </c>
      <c r="AA126" s="20">
        <v>0.91</v>
      </c>
      <c r="AB126" s="50">
        <v>-9.6713492311436861E-2</v>
      </c>
    </row>
    <row r="127" spans="1:28">
      <c r="A127" s="14">
        <v>47</v>
      </c>
      <c r="B127" s="14">
        <v>127.519654367415</v>
      </c>
      <c r="C127" s="14">
        <v>37.269117696488202</v>
      </c>
      <c r="D127" s="12">
        <v>44849</v>
      </c>
      <c r="E127" s="7">
        <v>44828</v>
      </c>
      <c r="F127" s="13">
        <v>2006</v>
      </c>
      <c r="G127" s="13">
        <v>2655</v>
      </c>
      <c r="H127" s="13">
        <v>3614</v>
      </c>
      <c r="I127" s="13">
        <v>4049</v>
      </c>
      <c r="J127" s="13">
        <v>4214</v>
      </c>
      <c r="K127" s="13">
        <v>4350</v>
      </c>
      <c r="L127" s="13">
        <v>4447</v>
      </c>
      <c r="M127" s="13">
        <v>5464</v>
      </c>
      <c r="N127" s="13">
        <v>4075</v>
      </c>
      <c r="O127" s="5">
        <v>0.10333705495596079</v>
      </c>
      <c r="P127" s="23">
        <v>0.16901680509947847</v>
      </c>
      <c r="Q127" s="3">
        <v>0.18783259673491479</v>
      </c>
      <c r="R127" s="3">
        <v>-2374.2513710949447</v>
      </c>
      <c r="S127" s="26">
        <v>0.14755747989065957</v>
      </c>
      <c r="T127" s="3">
        <v>-0.10261325799616587</v>
      </c>
      <c r="U127" s="41">
        <v>17</v>
      </c>
      <c r="V127" s="41">
        <v>30</v>
      </c>
      <c r="W127" s="3">
        <v>0.56666666666666665</v>
      </c>
      <c r="X127" s="41">
        <v>24.958949096880133</v>
      </c>
      <c r="Y127" s="41">
        <v>75.041050903119881</v>
      </c>
      <c r="Z127" s="41">
        <v>0</v>
      </c>
      <c r="AA127" s="20">
        <v>0.92</v>
      </c>
      <c r="AB127" s="50">
        <v>3.9691083668208699E-2</v>
      </c>
    </row>
    <row r="128" spans="1:28">
      <c r="A128" s="14">
        <v>47</v>
      </c>
      <c r="B128" s="14">
        <v>127.519654367415</v>
      </c>
      <c r="C128" s="14">
        <v>37.269117696488202</v>
      </c>
      <c r="D128" s="12">
        <v>44849</v>
      </c>
      <c r="E128" s="7">
        <v>44853</v>
      </c>
      <c r="F128" s="13">
        <v>2099</v>
      </c>
      <c r="G128" s="13">
        <v>2772</v>
      </c>
      <c r="H128" s="13">
        <v>3713</v>
      </c>
      <c r="I128" s="13">
        <v>4147</v>
      </c>
      <c r="J128" s="13">
        <v>4294</v>
      </c>
      <c r="K128" s="13">
        <v>4474</v>
      </c>
      <c r="L128" s="13">
        <v>4507</v>
      </c>
      <c r="M128" s="13">
        <v>5530</v>
      </c>
      <c r="N128" s="13">
        <v>4475</v>
      </c>
      <c r="O128" s="5">
        <v>9.6593673965936738E-2</v>
      </c>
      <c r="P128" s="23">
        <v>0.16638273708120385</v>
      </c>
      <c r="Q128" s="3">
        <v>0.17974374066192783</v>
      </c>
      <c r="R128" s="3">
        <v>-2368.3106939547579</v>
      </c>
      <c r="S128" s="26">
        <v>0.13792858474035657</v>
      </c>
      <c r="T128" s="3">
        <v>-0.10192288532430009</v>
      </c>
      <c r="U128" s="41">
        <v>17</v>
      </c>
      <c r="V128" s="41">
        <v>30</v>
      </c>
      <c r="W128" s="3">
        <v>0.56666666666666665</v>
      </c>
      <c r="X128" s="41">
        <v>24.958949096880133</v>
      </c>
      <c r="Y128" s="41">
        <v>75.041050903119881</v>
      </c>
      <c r="Z128" s="41">
        <v>0</v>
      </c>
      <c r="AA128" s="20">
        <v>0.92</v>
      </c>
      <c r="AB128" s="50">
        <v>3.9691083668208699E-2</v>
      </c>
    </row>
    <row r="129" spans="1:28">
      <c r="A129" s="14">
        <v>47</v>
      </c>
      <c r="B129" s="14">
        <v>127.519654367415</v>
      </c>
      <c r="C129" s="14">
        <v>37.269117696488202</v>
      </c>
      <c r="D129" s="12">
        <v>44849</v>
      </c>
      <c r="E129" s="7">
        <v>44863</v>
      </c>
      <c r="F129" s="13">
        <v>2180</v>
      </c>
      <c r="G129" s="13">
        <v>2861</v>
      </c>
      <c r="H129" s="13">
        <v>3759</v>
      </c>
      <c r="I129" s="13">
        <v>4194</v>
      </c>
      <c r="J129" s="13">
        <v>4337</v>
      </c>
      <c r="K129" s="13">
        <v>4464</v>
      </c>
      <c r="L129" s="13">
        <v>4546</v>
      </c>
      <c r="M129" s="13">
        <v>5707</v>
      </c>
      <c r="N129" s="13">
        <v>4643</v>
      </c>
      <c r="O129" s="5">
        <v>9.4762191450933175E-2</v>
      </c>
      <c r="P129" s="23">
        <v>0.1692193675889328</v>
      </c>
      <c r="Q129" s="3">
        <v>0.18300623197842061</v>
      </c>
      <c r="R129" s="3">
        <v>-2377.8638245990228</v>
      </c>
      <c r="S129" s="26">
        <v>0.13531343598427439</v>
      </c>
      <c r="T129" s="3">
        <v>-0.11323515068760363</v>
      </c>
      <c r="U129" s="41">
        <v>17</v>
      </c>
      <c r="V129" s="41">
        <v>30</v>
      </c>
      <c r="W129" s="3">
        <v>0.56666666666666665</v>
      </c>
      <c r="X129" s="41">
        <v>24.958949096880133</v>
      </c>
      <c r="Y129" s="41">
        <v>75.041050903119881</v>
      </c>
      <c r="Z129" s="41">
        <v>0</v>
      </c>
      <c r="AA129" s="20">
        <v>0.92</v>
      </c>
      <c r="AB129" s="50">
        <v>3.9691083668208699E-2</v>
      </c>
    </row>
    <row r="130" spans="1:28">
      <c r="A130" s="14">
        <v>48</v>
      </c>
      <c r="B130" s="14">
        <v>127.52024431629199</v>
      </c>
      <c r="C130" s="14">
        <v>37.268045012780703</v>
      </c>
      <c r="D130" s="12">
        <v>44849</v>
      </c>
      <c r="E130" s="7">
        <v>44828</v>
      </c>
      <c r="F130" s="13">
        <v>2085</v>
      </c>
      <c r="G130" s="13">
        <v>2734</v>
      </c>
      <c r="H130" s="13">
        <v>3546</v>
      </c>
      <c r="I130" s="13">
        <v>3870</v>
      </c>
      <c r="J130" s="13">
        <v>3951</v>
      </c>
      <c r="K130" s="13">
        <v>4104</v>
      </c>
      <c r="L130" s="13">
        <v>4265</v>
      </c>
      <c r="M130" s="13">
        <v>4953</v>
      </c>
      <c r="N130" s="13">
        <v>3925</v>
      </c>
      <c r="O130" s="5">
        <v>9.204967353731916E-2</v>
      </c>
      <c r="P130" s="23">
        <v>0.14472355040743484</v>
      </c>
      <c r="Q130" s="3">
        <v>0.18148316421828461</v>
      </c>
      <c r="R130" s="3">
        <v>-2215.2430794448828</v>
      </c>
      <c r="S130" s="26">
        <v>0.13143973163421591</v>
      </c>
      <c r="T130" s="3">
        <v>-7.4636580603167718E-2</v>
      </c>
      <c r="U130" s="41">
        <v>17</v>
      </c>
      <c r="V130" s="41">
        <v>30</v>
      </c>
      <c r="W130" s="3">
        <v>0.56666666666666665</v>
      </c>
      <c r="X130" s="41">
        <v>59.118236472945895</v>
      </c>
      <c r="Y130" s="41">
        <v>34.268537074148291</v>
      </c>
      <c r="Z130" s="41">
        <v>6.6132264529058116</v>
      </c>
      <c r="AA130" s="20">
        <v>1.03</v>
      </c>
      <c r="AB130" s="50">
        <v>-9.0099278158342955E-2</v>
      </c>
    </row>
    <row r="131" spans="1:28">
      <c r="A131" s="14">
        <v>48</v>
      </c>
      <c r="B131" s="14">
        <v>127.52024431629199</v>
      </c>
      <c r="C131" s="14">
        <v>37.268045012780703</v>
      </c>
      <c r="D131" s="12">
        <v>44849</v>
      </c>
      <c r="E131" s="7">
        <v>44853</v>
      </c>
      <c r="F131" s="13">
        <v>2307</v>
      </c>
      <c r="G131" s="13">
        <v>2961</v>
      </c>
      <c r="H131" s="13">
        <v>3747</v>
      </c>
      <c r="I131" s="13">
        <v>4160</v>
      </c>
      <c r="J131" s="13">
        <v>4367</v>
      </c>
      <c r="K131" s="13">
        <v>4510</v>
      </c>
      <c r="L131" s="13">
        <v>4475</v>
      </c>
      <c r="M131" s="13">
        <v>5456</v>
      </c>
      <c r="N131" s="13">
        <v>4611</v>
      </c>
      <c r="O131" s="5">
        <v>8.85429335927998E-2</v>
      </c>
      <c r="P131" s="23">
        <v>0.15145448858304661</v>
      </c>
      <c r="Q131" s="3">
        <v>0.18849360468126974</v>
      </c>
      <c r="R131" s="3">
        <v>-2302.3114003721857</v>
      </c>
      <c r="S131" s="26">
        <v>0.12643272765659974</v>
      </c>
      <c r="T131" s="3">
        <v>-9.8781592991642325E-2</v>
      </c>
      <c r="U131" s="41">
        <v>17</v>
      </c>
      <c r="V131" s="41">
        <v>30</v>
      </c>
      <c r="W131" s="3">
        <v>0.56666666666666665</v>
      </c>
      <c r="X131" s="41">
        <v>59.118236472945895</v>
      </c>
      <c r="Y131" s="41">
        <v>34.268537074148291</v>
      </c>
      <c r="Z131" s="41">
        <v>6.6132264529058116</v>
      </c>
      <c r="AA131" s="20">
        <v>1.03</v>
      </c>
      <c r="AB131" s="50">
        <v>-9.0099278158342955E-2</v>
      </c>
    </row>
    <row r="132" spans="1:28">
      <c r="A132" s="14">
        <v>48</v>
      </c>
      <c r="B132" s="14">
        <v>127.52024431629199</v>
      </c>
      <c r="C132" s="14">
        <v>37.268045012780703</v>
      </c>
      <c r="D132" s="12">
        <v>44849</v>
      </c>
      <c r="E132" s="7">
        <v>44863</v>
      </c>
      <c r="F132" s="13">
        <v>2357</v>
      </c>
      <c r="G132" s="13">
        <v>2979</v>
      </c>
      <c r="H132" s="13">
        <v>3717</v>
      </c>
      <c r="I132" s="13">
        <v>4239</v>
      </c>
      <c r="J132" s="13">
        <v>4416</v>
      </c>
      <c r="K132" s="13">
        <v>4399</v>
      </c>
      <c r="L132" s="13">
        <v>4655</v>
      </c>
      <c r="M132" s="13">
        <v>5564</v>
      </c>
      <c r="N132" s="13">
        <v>4732</v>
      </c>
      <c r="O132" s="5">
        <v>0.11204013377926421</v>
      </c>
      <c r="P132" s="23">
        <v>0.13926225986620022</v>
      </c>
      <c r="Q132" s="3">
        <v>0.25268035127417704</v>
      </c>
      <c r="R132" s="3">
        <v>-2531.625197939909</v>
      </c>
      <c r="S132" s="26">
        <v>0.15998513215043472</v>
      </c>
      <c r="T132" s="3">
        <v>-8.8951952245816618E-2</v>
      </c>
      <c r="U132" s="41">
        <v>17</v>
      </c>
      <c r="V132" s="41">
        <v>30</v>
      </c>
      <c r="W132" s="3">
        <v>0.56666666666666665</v>
      </c>
      <c r="X132" s="41">
        <v>59.118236472945895</v>
      </c>
      <c r="Y132" s="41">
        <v>34.268537074148291</v>
      </c>
      <c r="Z132" s="41">
        <v>6.6132264529058116</v>
      </c>
      <c r="AA132" s="20">
        <v>1.03</v>
      </c>
      <c r="AB132" s="50">
        <v>-9.0099278158342955E-2</v>
      </c>
    </row>
    <row r="133" spans="1:28">
      <c r="A133" s="14">
        <v>49</v>
      </c>
      <c r="B133" s="14">
        <v>127.51892341853799</v>
      </c>
      <c r="C133" s="14">
        <v>37.270635875417497</v>
      </c>
      <c r="D133" s="12">
        <v>44849</v>
      </c>
      <c r="E133" s="7">
        <v>44828</v>
      </c>
      <c r="F133" s="13">
        <v>2149</v>
      </c>
      <c r="G133" s="13">
        <v>2823</v>
      </c>
      <c r="H133" s="13">
        <v>3613</v>
      </c>
      <c r="I133" s="13">
        <v>4002</v>
      </c>
      <c r="J133" s="13">
        <v>4162</v>
      </c>
      <c r="K133" s="13">
        <v>4280</v>
      </c>
      <c r="L133" s="13">
        <v>4381</v>
      </c>
      <c r="M133" s="13">
        <v>5547</v>
      </c>
      <c r="N133" s="13">
        <v>4388</v>
      </c>
      <c r="O133" s="5">
        <v>9.6072054040530402E-2</v>
      </c>
      <c r="P133" s="23">
        <v>0.16762268961121735</v>
      </c>
      <c r="Q133" s="3">
        <v>0.19311038471209457</v>
      </c>
      <c r="R133" s="3">
        <v>-2299.1152296940754</v>
      </c>
      <c r="S133" s="26">
        <v>0.1371835483414198</v>
      </c>
      <c r="T133" s="3">
        <v>-0.11744560838033843</v>
      </c>
      <c r="U133" s="41">
        <v>19</v>
      </c>
      <c r="V133" s="41">
        <v>30</v>
      </c>
      <c r="W133" s="3">
        <v>0.6333333333333333</v>
      </c>
      <c r="X133" s="41">
        <v>73.511904761904759</v>
      </c>
      <c r="Y133" s="41">
        <v>23.511904761904763</v>
      </c>
      <c r="Z133" s="41">
        <v>2.9761904761904758</v>
      </c>
      <c r="AA133" s="20">
        <v>0.99</v>
      </c>
      <c r="AB133" s="50">
        <v>-0.11455986711072691</v>
      </c>
    </row>
    <row r="134" spans="1:28">
      <c r="A134" s="14">
        <v>49</v>
      </c>
      <c r="B134" s="14">
        <v>127.51892341853799</v>
      </c>
      <c r="C134" s="14">
        <v>37.270635875417497</v>
      </c>
      <c r="D134" s="12">
        <v>44849</v>
      </c>
      <c r="E134" s="7">
        <v>44853</v>
      </c>
      <c r="F134" s="13">
        <v>2546</v>
      </c>
      <c r="G134" s="13">
        <v>3333</v>
      </c>
      <c r="H134" s="13">
        <v>4100</v>
      </c>
      <c r="I134" s="13">
        <v>4522</v>
      </c>
      <c r="J134" s="13">
        <v>4676</v>
      </c>
      <c r="K134" s="13">
        <v>4846</v>
      </c>
      <c r="L134" s="13">
        <v>4902</v>
      </c>
      <c r="M134" s="13">
        <v>6069</v>
      </c>
      <c r="N134" s="13">
        <v>5062</v>
      </c>
      <c r="O134" s="5">
        <v>8.9091313041546327E-2</v>
      </c>
      <c r="P134" s="23">
        <v>0.15445308508826702</v>
      </c>
      <c r="Q134" s="3">
        <v>0.19264027671022288</v>
      </c>
      <c r="R134" s="3">
        <v>-2525.8556716220505</v>
      </c>
      <c r="S134" s="26">
        <v>0.12721634652340458</v>
      </c>
      <c r="T134" s="3">
        <v>-0.10637134263057151</v>
      </c>
      <c r="U134" s="41">
        <v>19</v>
      </c>
      <c r="V134" s="41">
        <v>30</v>
      </c>
      <c r="W134" s="3">
        <v>0.6333333333333333</v>
      </c>
      <c r="X134" s="41">
        <v>73.511904761904759</v>
      </c>
      <c r="Y134" s="41">
        <v>23.511904761904763</v>
      </c>
      <c r="Z134" s="41">
        <v>2.9761904761904758</v>
      </c>
      <c r="AA134" s="20">
        <v>0.99</v>
      </c>
      <c r="AB134" s="50">
        <v>-0.11455986711072691</v>
      </c>
    </row>
    <row r="135" spans="1:28">
      <c r="A135" s="14">
        <v>49</v>
      </c>
      <c r="B135" s="14">
        <v>127.51892341853799</v>
      </c>
      <c r="C135" s="14">
        <v>37.270635875417497</v>
      </c>
      <c r="D135" s="12">
        <v>44849</v>
      </c>
      <c r="E135" s="7">
        <v>44863</v>
      </c>
      <c r="F135" s="13">
        <v>2612</v>
      </c>
      <c r="G135" s="13">
        <v>3380</v>
      </c>
      <c r="H135" s="13">
        <v>4097</v>
      </c>
      <c r="I135" s="13">
        <v>4584</v>
      </c>
      <c r="J135" s="13">
        <v>4802</v>
      </c>
      <c r="K135" s="13">
        <v>4969</v>
      </c>
      <c r="L135" s="13">
        <v>4897</v>
      </c>
      <c r="M135" s="13">
        <v>6312</v>
      </c>
      <c r="N135" s="13">
        <v>5304</v>
      </c>
      <c r="O135" s="5">
        <v>8.8948187680676E-2</v>
      </c>
      <c r="P135" s="23">
        <v>0.16184842058265431</v>
      </c>
      <c r="Q135" s="3">
        <v>0.20222446916076844</v>
      </c>
      <c r="R135" s="3">
        <v>-2522.2802909113166</v>
      </c>
      <c r="S135" s="26">
        <v>0.12701196785387575</v>
      </c>
      <c r="T135" s="3">
        <v>-0.12623784458916942</v>
      </c>
      <c r="U135" s="41">
        <v>19</v>
      </c>
      <c r="V135" s="41">
        <v>30</v>
      </c>
      <c r="W135" s="3">
        <v>0.6333333333333333</v>
      </c>
      <c r="X135" s="41">
        <v>73.511904761904759</v>
      </c>
      <c r="Y135" s="41">
        <v>23.511904761904763</v>
      </c>
      <c r="Z135" s="41">
        <v>2.9761904761904758</v>
      </c>
      <c r="AA135" s="20">
        <v>0.99</v>
      </c>
      <c r="AB135" s="50">
        <v>-0.11455986711072691</v>
      </c>
    </row>
    <row r="136" spans="1:28">
      <c r="A136" s="14">
        <v>50</v>
      </c>
      <c r="B136" s="14">
        <v>127.519400025561</v>
      </c>
      <c r="C136" s="14">
        <v>37.270983354634403</v>
      </c>
      <c r="D136" s="12">
        <v>44849</v>
      </c>
      <c r="E136" s="7">
        <v>44828</v>
      </c>
      <c r="F136" s="13">
        <v>2354</v>
      </c>
      <c r="G136" s="13">
        <v>3012</v>
      </c>
      <c r="H136" s="13">
        <v>3811</v>
      </c>
      <c r="I136" s="13">
        <v>4194</v>
      </c>
      <c r="J136" s="13">
        <v>4405</v>
      </c>
      <c r="K136" s="13">
        <v>4501</v>
      </c>
      <c r="L136" s="13">
        <v>4664</v>
      </c>
      <c r="M136" s="13">
        <v>5899</v>
      </c>
      <c r="N136" s="13">
        <v>4632</v>
      </c>
      <c r="O136" s="5">
        <v>0.10064896755162242</v>
      </c>
      <c r="P136" s="23">
        <v>0.16092778574844571</v>
      </c>
      <c r="Q136" s="3">
        <v>0.2159275010125557</v>
      </c>
      <c r="R136" s="3">
        <v>-2474.8232241867331</v>
      </c>
      <c r="S136" s="26">
        <v>0.14371946761862645</v>
      </c>
      <c r="T136" s="3">
        <v>-0.11691754236485846</v>
      </c>
      <c r="U136" s="41">
        <v>17</v>
      </c>
      <c r="V136" s="41">
        <v>30</v>
      </c>
      <c r="W136" s="3">
        <v>0.56666666666666665</v>
      </c>
      <c r="X136" s="41">
        <v>66.935483870967744</v>
      </c>
      <c r="Y136" s="41">
        <v>28.225806451612893</v>
      </c>
      <c r="Z136" s="41">
        <v>4.8387096774193541</v>
      </c>
      <c r="AA136" s="20">
        <v>0.92</v>
      </c>
      <c r="AB136" s="50">
        <v>0.23537737314661164</v>
      </c>
    </row>
    <row r="137" spans="1:28">
      <c r="A137" s="14">
        <v>50</v>
      </c>
      <c r="B137" s="14">
        <v>127.519400025561</v>
      </c>
      <c r="C137" s="14">
        <v>37.270983354634403</v>
      </c>
      <c r="D137" s="12">
        <v>44849</v>
      </c>
      <c r="E137" s="7">
        <v>44853</v>
      </c>
      <c r="F137" s="13">
        <v>2310</v>
      </c>
      <c r="G137" s="13">
        <v>2954</v>
      </c>
      <c r="H137" s="13">
        <v>3560</v>
      </c>
      <c r="I137" s="13">
        <v>4265</v>
      </c>
      <c r="J137" s="13">
        <v>4421</v>
      </c>
      <c r="K137" s="13">
        <v>4668</v>
      </c>
      <c r="L137" s="13">
        <v>4739</v>
      </c>
      <c r="M137" s="13">
        <v>5816</v>
      </c>
      <c r="N137" s="13">
        <v>4661</v>
      </c>
      <c r="O137" s="5">
        <v>0.14206530907338233</v>
      </c>
      <c r="P137" s="23">
        <v>0.14167427701674276</v>
      </c>
      <c r="Q137" s="3">
        <v>0.33589743589743593</v>
      </c>
      <c r="R137" s="3">
        <v>-2709.2110228477509</v>
      </c>
      <c r="S137" s="26">
        <v>0.20285879942569535</v>
      </c>
      <c r="T137" s="3">
        <v>-0.10203694931312174</v>
      </c>
      <c r="U137" s="41">
        <v>17</v>
      </c>
      <c r="V137" s="41">
        <v>30</v>
      </c>
      <c r="W137" s="3">
        <v>0.56666666666666665</v>
      </c>
      <c r="X137" s="41">
        <v>66.935483870967744</v>
      </c>
      <c r="Y137" s="41">
        <v>28.225806451612893</v>
      </c>
      <c r="Z137" s="41">
        <v>4.8387096774193541</v>
      </c>
      <c r="AA137" s="20">
        <v>0.92</v>
      </c>
      <c r="AB137" s="50">
        <v>0.23537737314661164</v>
      </c>
    </row>
    <row r="138" spans="1:28">
      <c r="A138" s="14">
        <v>50</v>
      </c>
      <c r="B138" s="14">
        <v>127.519400025561</v>
      </c>
      <c r="C138" s="14">
        <v>37.270983354634403</v>
      </c>
      <c r="D138" s="12">
        <v>44849</v>
      </c>
      <c r="E138" s="7">
        <v>44863</v>
      </c>
      <c r="F138" s="13">
        <v>2554</v>
      </c>
      <c r="G138" s="13">
        <v>3247</v>
      </c>
      <c r="H138" s="13">
        <v>3780</v>
      </c>
      <c r="I138" s="13">
        <v>4461</v>
      </c>
      <c r="J138" s="13">
        <v>4656</v>
      </c>
      <c r="K138" s="13">
        <v>4857</v>
      </c>
      <c r="L138" s="13">
        <v>4852</v>
      </c>
      <c r="M138" s="13">
        <v>6156</v>
      </c>
      <c r="N138" s="13">
        <v>5033</v>
      </c>
      <c r="O138" s="5">
        <v>0.12418906394810009</v>
      </c>
      <c r="P138" s="23">
        <v>0.14588859416445624</v>
      </c>
      <c r="Q138" s="3">
        <v>0.31988541417999516</v>
      </c>
      <c r="R138" s="3">
        <v>-2698.7593282968828</v>
      </c>
      <c r="S138" s="26">
        <v>0.17733319061566455</v>
      </c>
      <c r="T138" s="3">
        <v>-0.1184593023255814</v>
      </c>
      <c r="U138" s="41">
        <v>17</v>
      </c>
      <c r="V138" s="41">
        <v>30</v>
      </c>
      <c r="W138" s="3">
        <v>0.56666666666666665</v>
      </c>
      <c r="X138" s="41">
        <v>66.935483870967744</v>
      </c>
      <c r="Y138" s="41">
        <v>28.225806451612893</v>
      </c>
      <c r="Z138" s="41">
        <v>4.8387096774193541</v>
      </c>
      <c r="AA138" s="20">
        <v>0.92</v>
      </c>
      <c r="AB138" s="50">
        <v>0.23537737314661164</v>
      </c>
    </row>
    <row r="139" spans="1:28">
      <c r="A139" s="14">
        <v>51</v>
      </c>
      <c r="B139" s="14">
        <v>127.520054316292</v>
      </c>
      <c r="C139" s="14">
        <v>37.2712579872193</v>
      </c>
      <c r="D139" s="12">
        <v>44849</v>
      </c>
      <c r="E139" s="7">
        <v>44828</v>
      </c>
      <c r="F139" s="13">
        <v>2653</v>
      </c>
      <c r="G139" s="13">
        <v>3464</v>
      </c>
      <c r="H139" s="13">
        <v>4276</v>
      </c>
      <c r="I139" s="13">
        <v>4698</v>
      </c>
      <c r="J139" s="13">
        <v>4912</v>
      </c>
      <c r="K139" s="13">
        <v>5099</v>
      </c>
      <c r="L139" s="13">
        <v>5133</v>
      </c>
      <c r="M139" s="13">
        <v>6335</v>
      </c>
      <c r="N139" s="13">
        <v>4999</v>
      </c>
      <c r="O139" s="5">
        <v>9.1083005632904668E-2</v>
      </c>
      <c r="P139" s="23">
        <v>0.15355764526825025</v>
      </c>
      <c r="Q139" s="3">
        <v>0.19669497360569199</v>
      </c>
      <c r="R139" s="3">
        <v>-2659.2718424012282</v>
      </c>
      <c r="S139" s="26">
        <v>0.1300606157993876</v>
      </c>
      <c r="T139" s="3">
        <v>-0.1048133937914196</v>
      </c>
      <c r="U139" s="41">
        <v>20</v>
      </c>
      <c r="V139" s="41">
        <v>30</v>
      </c>
      <c r="W139" s="3">
        <v>0.66666666666666663</v>
      </c>
      <c r="X139" s="41">
        <v>59.925093632958792</v>
      </c>
      <c r="Y139" s="41">
        <v>34.082397003745314</v>
      </c>
      <c r="Z139" s="41">
        <v>5.9925093632958797</v>
      </c>
      <c r="AA139" s="20">
        <v>0.99</v>
      </c>
      <c r="AB139" s="50">
        <v>-0.12605271330086418</v>
      </c>
    </row>
    <row r="140" spans="1:28">
      <c r="A140" s="14">
        <v>51</v>
      </c>
      <c r="B140" s="14">
        <v>127.520054316292</v>
      </c>
      <c r="C140" s="14">
        <v>37.2712579872193</v>
      </c>
      <c r="D140" s="12">
        <v>44849</v>
      </c>
      <c r="E140" s="7">
        <v>44853</v>
      </c>
      <c r="F140" s="13">
        <v>2513</v>
      </c>
      <c r="G140" s="13">
        <v>3233</v>
      </c>
      <c r="H140" s="13">
        <v>3779</v>
      </c>
      <c r="I140" s="13">
        <v>4405</v>
      </c>
      <c r="J140" s="13">
        <v>4697</v>
      </c>
      <c r="K140" s="13">
        <v>4805</v>
      </c>
      <c r="L140" s="13">
        <v>4953</v>
      </c>
      <c r="M140" s="13">
        <v>5621</v>
      </c>
      <c r="N140" s="13">
        <v>4683</v>
      </c>
      <c r="O140" s="5">
        <v>0.13444800732936327</v>
      </c>
      <c r="P140" s="23">
        <v>0.11466856397486067</v>
      </c>
      <c r="Q140" s="3">
        <v>0.33426342463413244</v>
      </c>
      <c r="R140" s="3">
        <v>-2800.6969997818173</v>
      </c>
      <c r="S140" s="26">
        <v>0.19198234442929274</v>
      </c>
      <c r="T140" s="3">
        <v>-6.317382258369586E-2</v>
      </c>
      <c r="U140" s="41">
        <v>20</v>
      </c>
      <c r="V140" s="41">
        <v>30</v>
      </c>
      <c r="W140" s="3">
        <v>0.66666666666666663</v>
      </c>
      <c r="X140" s="41">
        <v>59.925093632958792</v>
      </c>
      <c r="Y140" s="41">
        <v>34.082397003745314</v>
      </c>
      <c r="Z140" s="41">
        <v>5.9925093632958797</v>
      </c>
      <c r="AA140" s="20">
        <v>0.99</v>
      </c>
      <c r="AB140" s="50">
        <v>-0.12605271330086418</v>
      </c>
    </row>
    <row r="141" spans="1:28">
      <c r="A141" s="14">
        <v>51</v>
      </c>
      <c r="B141" s="14">
        <v>127.520054316292</v>
      </c>
      <c r="C141" s="14">
        <v>37.2712579872193</v>
      </c>
      <c r="D141" s="12">
        <v>44849</v>
      </c>
      <c r="E141" s="7">
        <v>44863</v>
      </c>
      <c r="F141" s="13">
        <v>2583</v>
      </c>
      <c r="G141" s="13">
        <v>3270</v>
      </c>
      <c r="H141" s="13">
        <v>3787</v>
      </c>
      <c r="I141" s="13">
        <v>4412</v>
      </c>
      <c r="J141" s="13">
        <v>4609</v>
      </c>
      <c r="K141" s="13">
        <v>4757</v>
      </c>
      <c r="L141" s="13">
        <v>4843</v>
      </c>
      <c r="M141" s="13">
        <v>5698</v>
      </c>
      <c r="N141" s="13">
        <v>4725</v>
      </c>
      <c r="O141" s="5">
        <v>0.1223638470451912</v>
      </c>
      <c r="P141" s="23">
        <v>0.12175507066406481</v>
      </c>
      <c r="Q141" s="3">
        <v>0.32220662720449134</v>
      </c>
      <c r="R141" s="3">
        <v>-2685.2599363422564</v>
      </c>
      <c r="S141" s="26">
        <v>0.17472690809772121</v>
      </c>
      <c r="T141" s="3">
        <v>-8.1111848970685893E-2</v>
      </c>
      <c r="U141" s="41">
        <v>20</v>
      </c>
      <c r="V141" s="41">
        <v>30</v>
      </c>
      <c r="W141" s="3">
        <v>0.66666666666666663</v>
      </c>
      <c r="X141" s="41">
        <v>59.925093632958792</v>
      </c>
      <c r="Y141" s="41">
        <v>34.082397003745314</v>
      </c>
      <c r="Z141" s="41">
        <v>5.9925093632958797</v>
      </c>
      <c r="AA141" s="20">
        <v>0.99</v>
      </c>
      <c r="AB141" s="50">
        <v>-0.12605271330086418</v>
      </c>
    </row>
    <row r="142" spans="1:28">
      <c r="A142" s="14">
        <v>52</v>
      </c>
      <c r="B142" s="14">
        <v>127.52054502556101</v>
      </c>
      <c r="C142" s="14">
        <v>37.271746670926902</v>
      </c>
      <c r="D142" s="12">
        <v>44849</v>
      </c>
      <c r="E142" s="7">
        <v>44828</v>
      </c>
      <c r="F142" s="13">
        <v>2382</v>
      </c>
      <c r="G142" s="13">
        <v>3189</v>
      </c>
      <c r="H142" s="13">
        <v>4043</v>
      </c>
      <c r="I142" s="13">
        <v>4564</v>
      </c>
      <c r="J142" s="13">
        <v>5022</v>
      </c>
      <c r="K142" s="13">
        <v>5082</v>
      </c>
      <c r="L142" s="13">
        <v>5126</v>
      </c>
      <c r="M142" s="13">
        <v>5951</v>
      </c>
      <c r="N142" s="13">
        <v>4721</v>
      </c>
      <c r="O142" s="5">
        <v>0.11811538881012106</v>
      </c>
      <c r="P142" s="23">
        <v>0.14204090961033025</v>
      </c>
      <c r="Q142" s="3">
        <v>0.23502604166666666</v>
      </c>
      <c r="R142" s="3">
        <v>-2820.5542409445084</v>
      </c>
      <c r="S142" s="26">
        <v>0.1686609022940144</v>
      </c>
      <c r="T142" s="3">
        <v>-7.4478649453823237E-2</v>
      </c>
      <c r="U142" s="41">
        <v>19</v>
      </c>
      <c r="V142" s="41">
        <v>30</v>
      </c>
      <c r="W142" s="3">
        <v>0.6333333333333333</v>
      </c>
      <c r="X142" s="41">
        <v>58.82352941176471</v>
      </c>
      <c r="Y142" s="41">
        <v>41.176470588235297</v>
      </c>
      <c r="Z142" s="41">
        <v>0</v>
      </c>
      <c r="AA142" s="20">
        <v>1.02</v>
      </c>
      <c r="AB142" s="50">
        <v>-0.15478297688739381</v>
      </c>
    </row>
    <row r="143" spans="1:28">
      <c r="A143" s="14">
        <v>52</v>
      </c>
      <c r="B143" s="14">
        <v>127.52054502556101</v>
      </c>
      <c r="C143" s="14">
        <v>37.271746670926902</v>
      </c>
      <c r="D143" s="12">
        <v>44849</v>
      </c>
      <c r="E143" s="7">
        <v>44853</v>
      </c>
      <c r="F143" s="13">
        <v>2246</v>
      </c>
      <c r="G143" s="13">
        <v>2962</v>
      </c>
      <c r="H143" s="13">
        <v>3647</v>
      </c>
      <c r="I143" s="13">
        <v>4221</v>
      </c>
      <c r="J143" s="13">
        <v>4485</v>
      </c>
      <c r="K143" s="13">
        <v>4638</v>
      </c>
      <c r="L143" s="13">
        <v>4729</v>
      </c>
      <c r="M143" s="13">
        <v>5510</v>
      </c>
      <c r="N143" s="13">
        <v>4469</v>
      </c>
      <c r="O143" s="5">
        <v>0.12917860553963706</v>
      </c>
      <c r="P143" s="23">
        <v>0.13525911232333251</v>
      </c>
      <c r="Q143" s="3">
        <v>0.27695300501689363</v>
      </c>
      <c r="R143" s="3">
        <v>-2652.1886552904039</v>
      </c>
      <c r="S143" s="26">
        <v>0.18445762322555626</v>
      </c>
      <c r="T143" s="3">
        <v>-7.6276980173845099E-2</v>
      </c>
      <c r="U143" s="41">
        <v>19</v>
      </c>
      <c r="V143" s="41">
        <v>30</v>
      </c>
      <c r="W143" s="3">
        <v>0.6333333333333333</v>
      </c>
      <c r="X143" s="41">
        <v>58.82352941176471</v>
      </c>
      <c r="Y143" s="41">
        <v>41.176470588235297</v>
      </c>
      <c r="Z143" s="41">
        <v>0</v>
      </c>
      <c r="AA143" s="20">
        <v>1.02</v>
      </c>
      <c r="AB143" s="50">
        <v>-0.15478297688739381</v>
      </c>
    </row>
    <row r="144" spans="1:28">
      <c r="A144" s="14">
        <v>52</v>
      </c>
      <c r="B144" s="14">
        <v>127.52054502556101</v>
      </c>
      <c r="C144" s="14">
        <v>37.271746670926902</v>
      </c>
      <c r="D144" s="12">
        <v>44849</v>
      </c>
      <c r="E144" s="7">
        <v>44863</v>
      </c>
      <c r="F144" s="13">
        <v>2370</v>
      </c>
      <c r="G144" s="13">
        <v>3105</v>
      </c>
      <c r="H144" s="13">
        <v>3785</v>
      </c>
      <c r="I144" s="13">
        <v>4344</v>
      </c>
      <c r="J144" s="13">
        <v>4578</v>
      </c>
      <c r="K144" s="13">
        <v>4736</v>
      </c>
      <c r="L144" s="13">
        <v>4846</v>
      </c>
      <c r="M144" s="13">
        <v>5742</v>
      </c>
      <c r="N144" s="13">
        <v>4676</v>
      </c>
      <c r="O144" s="5">
        <v>0.12292897694357548</v>
      </c>
      <c r="P144" s="23">
        <v>0.13802783252702622</v>
      </c>
      <c r="Q144" s="3">
        <v>0.2711613167041505</v>
      </c>
      <c r="R144" s="3">
        <v>-2689.5728192183051</v>
      </c>
      <c r="S144" s="26">
        <v>0.17553387458019692</v>
      </c>
      <c r="T144" s="3">
        <v>-8.4624102757839062E-2</v>
      </c>
      <c r="U144" s="41">
        <v>19</v>
      </c>
      <c r="V144" s="41">
        <v>30</v>
      </c>
      <c r="W144" s="3">
        <v>0.6333333333333333</v>
      </c>
      <c r="X144" s="41">
        <v>58.82352941176471</v>
      </c>
      <c r="Y144" s="41">
        <v>41.176470588235297</v>
      </c>
      <c r="Z144" s="41">
        <v>0</v>
      </c>
      <c r="AA144" s="20">
        <v>1.02</v>
      </c>
      <c r="AB144" s="50">
        <v>-0.15478297688739381</v>
      </c>
    </row>
    <row r="145" spans="1:28">
      <c r="A145" s="14">
        <v>53</v>
      </c>
      <c r="B145" s="14">
        <v>127.52105034185399</v>
      </c>
      <c r="C145" s="14">
        <v>37.2720559105354</v>
      </c>
      <c r="D145" s="12">
        <v>44849</v>
      </c>
      <c r="E145" s="7">
        <v>44828</v>
      </c>
      <c r="F145" s="13">
        <v>2231</v>
      </c>
      <c r="G145" s="13">
        <v>2966</v>
      </c>
      <c r="H145" s="13">
        <v>3740</v>
      </c>
      <c r="I145" s="13">
        <v>4176</v>
      </c>
      <c r="J145" s="13">
        <v>4505</v>
      </c>
      <c r="K145" s="13">
        <v>4639</v>
      </c>
      <c r="L145" s="13">
        <v>4683</v>
      </c>
      <c r="M145" s="13">
        <v>5583</v>
      </c>
      <c r="N145" s="13">
        <v>4324</v>
      </c>
      <c r="O145" s="5">
        <v>0.11195536032292533</v>
      </c>
      <c r="P145" s="23">
        <v>0.14836484572273204</v>
      </c>
      <c r="Q145" s="3">
        <v>0.22686811336188231</v>
      </c>
      <c r="R145" s="3">
        <v>-2546.4223565483667</v>
      </c>
      <c r="S145" s="26">
        <v>0.15986413132515645</v>
      </c>
      <c r="T145" s="3">
        <v>-8.766803039158387E-2</v>
      </c>
      <c r="U145" s="41">
        <v>15</v>
      </c>
      <c r="V145" s="41">
        <v>30</v>
      </c>
      <c r="W145" s="3">
        <v>0.5</v>
      </c>
      <c r="X145" s="41">
        <v>59.74842767295597</v>
      </c>
      <c r="Y145" s="41">
        <v>37.421383647798748</v>
      </c>
      <c r="Z145" s="41">
        <v>2.8301886792452833</v>
      </c>
      <c r="AA145" s="20">
        <v>1.06</v>
      </c>
      <c r="AB145" s="50">
        <v>0.11286886112194552</v>
      </c>
    </row>
    <row r="146" spans="1:28">
      <c r="A146" s="14">
        <v>53</v>
      </c>
      <c r="B146" s="14">
        <v>127.52105034185399</v>
      </c>
      <c r="C146" s="14">
        <v>37.2720559105354</v>
      </c>
      <c r="D146" s="12">
        <v>44849</v>
      </c>
      <c r="E146" s="7">
        <v>44853</v>
      </c>
      <c r="F146" s="13">
        <v>2158</v>
      </c>
      <c r="G146" s="13">
        <v>2829</v>
      </c>
      <c r="H146" s="13">
        <v>3464</v>
      </c>
      <c r="I146" s="13">
        <v>3898</v>
      </c>
      <c r="J146" s="13">
        <v>4181</v>
      </c>
      <c r="K146" s="13">
        <v>4463</v>
      </c>
      <c r="L146" s="13">
        <v>4503</v>
      </c>
      <c r="M146" s="13">
        <v>5246</v>
      </c>
      <c r="N146" s="13">
        <v>4061</v>
      </c>
      <c r="O146" s="5">
        <v>0.13041295343291076</v>
      </c>
      <c r="P146" s="23">
        <v>0.13330297313122114</v>
      </c>
      <c r="Q146" s="3">
        <v>0.28534549049763813</v>
      </c>
      <c r="R146" s="3">
        <v>-2530.4047570121575</v>
      </c>
      <c r="S146" s="26">
        <v>0.18621969348201201</v>
      </c>
      <c r="T146" s="3">
        <v>-7.621294491742743E-2</v>
      </c>
      <c r="U146" s="41">
        <v>15</v>
      </c>
      <c r="V146" s="41">
        <v>30</v>
      </c>
      <c r="W146" s="3">
        <v>0.5</v>
      </c>
      <c r="X146" s="41">
        <v>59.74842767295597</v>
      </c>
      <c r="Y146" s="41">
        <v>37.421383647798748</v>
      </c>
      <c r="Z146" s="41">
        <v>2.8301886792452833</v>
      </c>
      <c r="AA146" s="20">
        <v>1.06</v>
      </c>
      <c r="AB146" s="50">
        <v>0.11286886112194552</v>
      </c>
    </row>
    <row r="147" spans="1:28">
      <c r="A147" s="14">
        <v>53</v>
      </c>
      <c r="B147" s="14">
        <v>127.52105034185399</v>
      </c>
      <c r="C147" s="14">
        <v>37.2720559105354</v>
      </c>
      <c r="D147" s="12">
        <v>44849</v>
      </c>
      <c r="E147" s="7">
        <v>44863</v>
      </c>
      <c r="F147" s="13">
        <v>2317</v>
      </c>
      <c r="G147" s="13">
        <v>2927</v>
      </c>
      <c r="H147" s="13">
        <v>3484</v>
      </c>
      <c r="I147" s="13">
        <v>4092</v>
      </c>
      <c r="J147" s="13">
        <v>4378</v>
      </c>
      <c r="K147" s="13">
        <v>4504</v>
      </c>
      <c r="L147" s="13">
        <v>4688</v>
      </c>
      <c r="M147" s="13">
        <v>5493</v>
      </c>
      <c r="N147" s="13">
        <v>4357</v>
      </c>
      <c r="O147" s="5">
        <v>0.14733235438081252</v>
      </c>
      <c r="P147" s="23">
        <v>0.12338881241396571</v>
      </c>
      <c r="Q147" s="3">
        <v>0.36638062199500943</v>
      </c>
      <c r="R147" s="3">
        <v>-2698.9148824732183</v>
      </c>
      <c r="S147" s="26">
        <v>0.21037958364393053</v>
      </c>
      <c r="T147" s="3">
        <v>-7.9068853747176107E-2</v>
      </c>
      <c r="U147" s="41">
        <v>15</v>
      </c>
      <c r="V147" s="41">
        <v>30</v>
      </c>
      <c r="W147" s="3">
        <v>0.5</v>
      </c>
      <c r="X147" s="41">
        <v>59.74842767295597</v>
      </c>
      <c r="Y147" s="41">
        <v>37.421383647798748</v>
      </c>
      <c r="Z147" s="41">
        <v>2.8301886792452833</v>
      </c>
      <c r="AA147" s="20">
        <v>1.06</v>
      </c>
      <c r="AB147" s="50">
        <v>0.11286886112194552</v>
      </c>
    </row>
    <row r="148" spans="1:28">
      <c r="A148" s="14">
        <v>54</v>
      </c>
      <c r="B148" s="14">
        <v>127.519006632585</v>
      </c>
      <c r="C148" s="14">
        <v>37.274267012780697</v>
      </c>
      <c r="D148" s="12">
        <v>44849</v>
      </c>
      <c r="E148" s="7">
        <v>44828</v>
      </c>
      <c r="F148" s="13">
        <v>2784</v>
      </c>
      <c r="G148" s="13">
        <v>3608</v>
      </c>
      <c r="H148" s="13">
        <v>4407</v>
      </c>
      <c r="I148" s="13">
        <v>4811</v>
      </c>
      <c r="J148" s="13">
        <v>4938</v>
      </c>
      <c r="K148" s="13">
        <v>5086</v>
      </c>
      <c r="L148" s="13">
        <v>5126</v>
      </c>
      <c r="M148" s="13">
        <v>6132</v>
      </c>
      <c r="N148" s="13">
        <v>4376</v>
      </c>
      <c r="O148" s="5">
        <v>7.5422217560054544E-2</v>
      </c>
      <c r="P148" s="23">
        <v>0.14250094856089762</v>
      </c>
      <c r="Q148" s="3">
        <v>0.16816353260361117</v>
      </c>
      <c r="R148" s="3">
        <v>-2532.312672533707</v>
      </c>
      <c r="S148" s="26">
        <v>0.10769809138958199</v>
      </c>
      <c r="T148" s="3">
        <v>-8.9358678273227923E-2</v>
      </c>
      <c r="U148" s="41">
        <v>20</v>
      </c>
      <c r="V148" s="41">
        <v>30</v>
      </c>
      <c r="W148" s="3">
        <v>0.66666666666666663</v>
      </c>
      <c r="X148" s="41">
        <v>49.662162162162168</v>
      </c>
      <c r="Y148" s="41">
        <v>50.337837837837839</v>
      </c>
      <c r="Z148" s="41">
        <v>0</v>
      </c>
      <c r="AA148" s="20">
        <v>0.75</v>
      </c>
      <c r="AB148" s="50">
        <v>-8.6089220511420816E-2</v>
      </c>
    </row>
    <row r="149" spans="1:28">
      <c r="A149" s="14">
        <v>54</v>
      </c>
      <c r="B149" s="14">
        <v>127.519006632585</v>
      </c>
      <c r="C149" s="14">
        <v>37.274267012780697</v>
      </c>
      <c r="D149" s="12">
        <v>44849</v>
      </c>
      <c r="E149" s="7">
        <v>44863</v>
      </c>
      <c r="F149" s="13">
        <v>2455</v>
      </c>
      <c r="G149" s="13">
        <v>3065</v>
      </c>
      <c r="H149" s="13">
        <v>3395</v>
      </c>
      <c r="I149" s="13">
        <v>4136</v>
      </c>
      <c r="J149" s="13">
        <v>4483</v>
      </c>
      <c r="K149" s="13">
        <v>4662</v>
      </c>
      <c r="L149" s="13">
        <v>4806</v>
      </c>
      <c r="M149" s="13">
        <v>5498</v>
      </c>
      <c r="N149" s="13">
        <v>4180</v>
      </c>
      <c r="O149" s="5">
        <v>0.17205218875746861</v>
      </c>
      <c r="P149" s="23">
        <v>0.10102760926086418</v>
      </c>
      <c r="Q149" s="3">
        <v>0.5214723926380368</v>
      </c>
      <c r="R149" s="3">
        <v>-2844.5104880428826</v>
      </c>
      <c r="S149" s="26">
        <v>0.24567770393155922</v>
      </c>
      <c r="T149" s="3">
        <v>-6.7158385093167697E-2</v>
      </c>
      <c r="U149" s="41">
        <v>20</v>
      </c>
      <c r="V149" s="41">
        <v>30</v>
      </c>
      <c r="W149" s="3">
        <v>0.66666666666666663</v>
      </c>
      <c r="X149" s="41">
        <v>49.662162162162168</v>
      </c>
      <c r="Y149" s="41">
        <v>50.337837837837839</v>
      </c>
      <c r="Z149" s="41">
        <v>0</v>
      </c>
      <c r="AA149" s="20">
        <v>0.75</v>
      </c>
      <c r="AB149" s="50">
        <v>-8.6089220511420816E-2</v>
      </c>
    </row>
    <row r="150" spans="1:28">
      <c r="A150" s="14">
        <v>55</v>
      </c>
      <c r="B150" s="14">
        <v>127.51940528204101</v>
      </c>
      <c r="C150" s="14">
        <v>37.273521224278603</v>
      </c>
      <c r="D150" s="12">
        <v>44849</v>
      </c>
      <c r="E150" s="7">
        <v>44828</v>
      </c>
      <c r="F150" s="13">
        <v>3091</v>
      </c>
      <c r="G150" s="13">
        <v>3953</v>
      </c>
      <c r="H150" s="13">
        <v>4740</v>
      </c>
      <c r="I150" s="13">
        <v>5135</v>
      </c>
      <c r="J150" s="13">
        <v>5273</v>
      </c>
      <c r="K150" s="13">
        <v>5448</v>
      </c>
      <c r="L150" s="13">
        <v>5378</v>
      </c>
      <c r="M150" s="13">
        <v>6582</v>
      </c>
      <c r="N150" s="13">
        <v>4660</v>
      </c>
      <c r="O150" s="5">
        <v>6.3055939909072933E-2</v>
      </c>
      <c r="P150" s="23">
        <v>0.14415643474306503</v>
      </c>
      <c r="Q150" s="3">
        <v>0.14995534245287453</v>
      </c>
      <c r="R150" s="3">
        <v>-2533.4328356039337</v>
      </c>
      <c r="S150" s="26">
        <v>9.0040073418519162E-2</v>
      </c>
      <c r="T150" s="3">
        <v>-0.10066889632107023</v>
      </c>
      <c r="U150" s="41">
        <v>18</v>
      </c>
      <c r="V150" s="41">
        <v>30</v>
      </c>
      <c r="W150" s="3">
        <v>0.6</v>
      </c>
      <c r="X150" s="41">
        <v>61.988304093567258</v>
      </c>
      <c r="Y150" s="41">
        <v>38.011695906432749</v>
      </c>
      <c r="Z150" s="41">
        <v>0</v>
      </c>
      <c r="AA150" s="20">
        <v>0.83</v>
      </c>
      <c r="AB150" s="50">
        <v>6.4014662492753893E-2</v>
      </c>
    </row>
    <row r="151" spans="1:28">
      <c r="A151" s="14">
        <v>55</v>
      </c>
      <c r="B151" s="14">
        <v>127.51940528204101</v>
      </c>
      <c r="C151" s="14">
        <v>37.273521224278603</v>
      </c>
      <c r="D151" s="12">
        <v>44849</v>
      </c>
      <c r="E151" s="7">
        <v>44853</v>
      </c>
      <c r="F151" s="13">
        <v>2498</v>
      </c>
      <c r="G151" s="13">
        <v>3129</v>
      </c>
      <c r="H151" s="13">
        <v>3666</v>
      </c>
      <c r="I151" s="13">
        <v>4181</v>
      </c>
      <c r="J151" s="13">
        <v>4383</v>
      </c>
      <c r="K151" s="13">
        <v>4448</v>
      </c>
      <c r="L151" s="13">
        <v>4592</v>
      </c>
      <c r="M151" s="13">
        <v>5126</v>
      </c>
      <c r="N151" s="13">
        <v>3772</v>
      </c>
      <c r="O151" s="5">
        <v>0.11213368854444175</v>
      </c>
      <c r="P151" s="23">
        <v>0.10716534441506108</v>
      </c>
      <c r="Q151" s="3">
        <v>0.29475426534250065</v>
      </c>
      <c r="R151" s="3">
        <v>-2497.826573968609</v>
      </c>
      <c r="S151" s="26">
        <v>0.16011860852937143</v>
      </c>
      <c r="T151" s="3">
        <v>-5.4949578102490224E-2</v>
      </c>
      <c r="U151" s="41">
        <v>18</v>
      </c>
      <c r="V151" s="41">
        <v>30</v>
      </c>
      <c r="W151" s="3">
        <v>0.6</v>
      </c>
      <c r="X151" s="41">
        <v>61.988304093567258</v>
      </c>
      <c r="Y151" s="41">
        <v>38.011695906432749</v>
      </c>
      <c r="Z151" s="41">
        <v>0</v>
      </c>
      <c r="AA151" s="20">
        <v>0.83</v>
      </c>
      <c r="AB151" s="50">
        <v>6.4014662492753893E-2</v>
      </c>
    </row>
    <row r="152" spans="1:28">
      <c r="A152" s="14">
        <v>55</v>
      </c>
      <c r="B152" s="14">
        <v>127.51940528204101</v>
      </c>
      <c r="C152" s="14">
        <v>37.273521224278603</v>
      </c>
      <c r="D152" s="12">
        <v>44849</v>
      </c>
      <c r="E152" s="7">
        <v>44863</v>
      </c>
      <c r="F152" s="13">
        <v>2615</v>
      </c>
      <c r="G152" s="13">
        <v>3248</v>
      </c>
      <c r="H152" s="13">
        <v>3777</v>
      </c>
      <c r="I152" s="13">
        <v>4318</v>
      </c>
      <c r="J152" s="13">
        <v>4451</v>
      </c>
      <c r="K152" s="13">
        <v>4579</v>
      </c>
      <c r="L152" s="13">
        <v>4605</v>
      </c>
      <c r="M152" s="13">
        <v>5534</v>
      </c>
      <c r="N152" s="13">
        <v>4158</v>
      </c>
      <c r="O152" s="5">
        <v>9.8783106657122408E-2</v>
      </c>
      <c r="P152" s="23">
        <v>0.12648962555199322</v>
      </c>
      <c r="Q152" s="3">
        <v>0.27039383449807325</v>
      </c>
      <c r="R152" s="3">
        <v>-2432.7490911521472</v>
      </c>
      <c r="S152" s="26">
        <v>0.14105507378053231</v>
      </c>
      <c r="T152" s="3">
        <v>-9.1626393135417691E-2</v>
      </c>
      <c r="U152" s="41">
        <v>18</v>
      </c>
      <c r="V152" s="41">
        <v>30</v>
      </c>
      <c r="W152" s="3">
        <v>0.6</v>
      </c>
      <c r="X152" s="41">
        <v>61.988304093567258</v>
      </c>
      <c r="Y152" s="41">
        <v>38.011695906432749</v>
      </c>
      <c r="Z152" s="41">
        <v>0</v>
      </c>
      <c r="AA152" s="20">
        <v>0.83</v>
      </c>
      <c r="AB152" s="50">
        <v>6.4014662492753893E-2</v>
      </c>
    </row>
    <row r="153" spans="1:28">
      <c r="A153" s="14">
        <v>57</v>
      </c>
      <c r="B153" s="14">
        <v>127.520633155844</v>
      </c>
      <c r="C153" s="14">
        <v>37.272798995671401</v>
      </c>
      <c r="D153" s="12">
        <v>44849</v>
      </c>
      <c r="E153" s="7">
        <v>44828</v>
      </c>
      <c r="F153" s="13">
        <v>2673</v>
      </c>
      <c r="G153" s="13">
        <v>3423</v>
      </c>
      <c r="H153" s="13">
        <v>3979</v>
      </c>
      <c r="I153" s="13">
        <v>4600</v>
      </c>
      <c r="J153" s="13">
        <v>5252</v>
      </c>
      <c r="K153" s="13">
        <v>5434</v>
      </c>
      <c r="L153" s="13">
        <v>5472</v>
      </c>
      <c r="M153" s="13">
        <v>6054</v>
      </c>
      <c r="N153" s="13">
        <v>4565</v>
      </c>
      <c r="O153" s="5">
        <v>0.15797270130144958</v>
      </c>
      <c r="P153" s="23">
        <v>0.10386181098030586</v>
      </c>
      <c r="Q153" s="3">
        <v>0.40136566482068925</v>
      </c>
      <c r="R153" s="3">
        <v>-3191.2210773944894</v>
      </c>
      <c r="S153" s="26">
        <v>0.22557480202991548</v>
      </c>
      <c r="T153" s="3">
        <v>-5.049453409682457E-2</v>
      </c>
      <c r="U153" s="41">
        <v>19</v>
      </c>
      <c r="V153" s="41">
        <v>30</v>
      </c>
      <c r="W153" s="3">
        <v>0.6333333333333333</v>
      </c>
      <c r="X153" s="41">
        <v>60.769230769230774</v>
      </c>
      <c r="Y153" s="41">
        <v>33.84615384615384</v>
      </c>
      <c r="Z153" s="41">
        <v>5.384615384615385</v>
      </c>
      <c r="AA153" s="20">
        <v>0.79</v>
      </c>
      <c r="AB153" s="50">
        <v>6.4691010961395734E-4</v>
      </c>
    </row>
    <row r="154" spans="1:28">
      <c r="A154" s="14">
        <v>58</v>
      </c>
      <c r="B154" s="14">
        <v>127.497155168227</v>
      </c>
      <c r="C154" s="14">
        <v>37.209338457943304</v>
      </c>
      <c r="D154" s="12">
        <v>44849</v>
      </c>
      <c r="E154" s="7">
        <v>44828</v>
      </c>
      <c r="F154" s="13">
        <v>2502</v>
      </c>
      <c r="G154" s="13">
        <v>3170</v>
      </c>
      <c r="H154" s="13">
        <v>3918</v>
      </c>
      <c r="I154" s="13">
        <v>4322</v>
      </c>
      <c r="J154" s="13">
        <v>4516</v>
      </c>
      <c r="K154" s="13">
        <v>4725</v>
      </c>
      <c r="L154" s="13">
        <v>4858</v>
      </c>
      <c r="M154" s="13">
        <v>5880</v>
      </c>
      <c r="N154" s="13">
        <v>4497</v>
      </c>
      <c r="O154" s="5">
        <v>0.10711030082041932</v>
      </c>
      <c r="P154" s="23">
        <v>0.14209115281501342</v>
      </c>
      <c r="Q154" s="3">
        <v>0.24474067902520308</v>
      </c>
      <c r="R154" s="3">
        <v>-2615.2486015567961</v>
      </c>
      <c r="S154" s="26">
        <v>0.15294605048887769</v>
      </c>
      <c r="T154" s="3">
        <v>-9.5176010430247718E-2</v>
      </c>
      <c r="U154" s="41">
        <v>19</v>
      </c>
      <c r="V154" s="41">
        <v>30</v>
      </c>
      <c r="W154" s="3">
        <v>0.6333333333333333</v>
      </c>
      <c r="X154" s="41">
        <v>63.879598662207357</v>
      </c>
      <c r="Y154" s="41">
        <v>31.438127090300998</v>
      </c>
      <c r="Z154" s="41">
        <v>4.6822742474916392</v>
      </c>
      <c r="AA154" s="20">
        <v>0.7</v>
      </c>
      <c r="AB154" s="50">
        <v>2.5051740361456909E-2</v>
      </c>
    </row>
    <row r="155" spans="1:28">
      <c r="A155" s="14">
        <v>59</v>
      </c>
      <c r="B155" s="14">
        <v>127.496601887849</v>
      </c>
      <c r="C155" s="14">
        <v>37.209428485981</v>
      </c>
      <c r="D155" s="12">
        <v>44849</v>
      </c>
      <c r="E155" s="7">
        <v>44828</v>
      </c>
      <c r="F155" s="13">
        <v>2344</v>
      </c>
      <c r="G155" s="13">
        <v>2926</v>
      </c>
      <c r="H155" s="13">
        <v>3609</v>
      </c>
      <c r="I155" s="13">
        <v>3985</v>
      </c>
      <c r="J155" s="13">
        <v>4115</v>
      </c>
      <c r="K155" s="13">
        <v>4288</v>
      </c>
      <c r="L155" s="13">
        <v>4501</v>
      </c>
      <c r="M155" s="13">
        <v>5737</v>
      </c>
      <c r="N155" s="13">
        <v>4467</v>
      </c>
      <c r="O155" s="5">
        <v>0.10998766954377312</v>
      </c>
      <c r="P155" s="23">
        <v>0.15446853190043852</v>
      </c>
      <c r="Q155" s="3">
        <v>0.26002798507462688</v>
      </c>
      <c r="R155" s="3">
        <v>-2437.6992968791469</v>
      </c>
      <c r="S155" s="26">
        <v>0.15705410367985512</v>
      </c>
      <c r="T155" s="3">
        <v>-0.12072670443445986</v>
      </c>
      <c r="U155" s="41">
        <v>18</v>
      </c>
      <c r="V155" s="41">
        <v>30</v>
      </c>
      <c r="W155" s="3">
        <v>0.6</v>
      </c>
      <c r="X155" s="41">
        <v>72.809667673716021</v>
      </c>
      <c r="Y155" s="41">
        <v>21.450151057401811</v>
      </c>
      <c r="Z155" s="41">
        <v>5.7401812688821749</v>
      </c>
      <c r="AA155" s="20">
        <v>1.7</v>
      </c>
      <c r="AB155" s="50">
        <v>-1.4276408560275788E-2</v>
      </c>
    </row>
    <row r="156" spans="1:28">
      <c r="A156" s="14">
        <v>60</v>
      </c>
      <c r="B156" s="14">
        <v>127.496607835924</v>
      </c>
      <c r="C156" s="14">
        <v>37.210056968859497</v>
      </c>
      <c r="D156" s="12">
        <v>44849</v>
      </c>
      <c r="E156" s="7">
        <v>44828</v>
      </c>
      <c r="F156" s="13">
        <v>2940</v>
      </c>
      <c r="G156" s="13">
        <v>3730</v>
      </c>
      <c r="H156" s="13">
        <v>4531</v>
      </c>
      <c r="I156" s="13">
        <v>4891</v>
      </c>
      <c r="J156" s="13">
        <v>4822</v>
      </c>
      <c r="K156" s="13">
        <v>4964</v>
      </c>
      <c r="L156" s="13">
        <v>5239</v>
      </c>
      <c r="M156" s="13">
        <v>6299</v>
      </c>
      <c r="N156" s="13">
        <v>4832</v>
      </c>
      <c r="O156" s="5">
        <v>7.2466734902763563E-2</v>
      </c>
      <c r="P156" s="23">
        <v>0.13946025566836762</v>
      </c>
      <c r="Q156" s="3">
        <v>0.17058596761757902</v>
      </c>
      <c r="R156" s="3">
        <v>-2561.2970701627028</v>
      </c>
      <c r="S156" s="26">
        <v>0.10347796432254555</v>
      </c>
      <c r="T156" s="3">
        <v>-9.1870341480325884E-2</v>
      </c>
      <c r="U156" s="41">
        <v>21</v>
      </c>
      <c r="V156" s="41">
        <v>30</v>
      </c>
      <c r="W156" s="3">
        <v>0.7</v>
      </c>
      <c r="X156" s="41">
        <v>68.456375838926178</v>
      </c>
      <c r="Y156" s="41">
        <v>26.845637583892618</v>
      </c>
      <c r="Z156" s="41">
        <v>4.6979865771812079</v>
      </c>
      <c r="AA156" s="20">
        <v>0.7</v>
      </c>
      <c r="AB156" s="50">
        <v>-0.14129269861357052</v>
      </c>
    </row>
    <row r="157" spans="1:28">
      <c r="A157" s="14">
        <v>60</v>
      </c>
      <c r="B157" s="14">
        <v>127.496607835924</v>
      </c>
      <c r="C157" s="14">
        <v>37.210056968859497</v>
      </c>
      <c r="D157" s="12">
        <v>44849</v>
      </c>
      <c r="E157" s="7">
        <v>44853</v>
      </c>
      <c r="F157" s="13">
        <v>2101</v>
      </c>
      <c r="G157" s="13">
        <v>2610</v>
      </c>
      <c r="H157" s="13">
        <v>3281</v>
      </c>
      <c r="I157" s="13">
        <v>3505</v>
      </c>
      <c r="J157" s="13">
        <v>3583</v>
      </c>
      <c r="K157" s="13">
        <v>3824</v>
      </c>
      <c r="L157" s="13">
        <v>3804</v>
      </c>
      <c r="M157" s="13">
        <v>5031</v>
      </c>
      <c r="N157" s="13">
        <v>3963</v>
      </c>
      <c r="O157" s="5">
        <v>7.3817925194071987E-2</v>
      </c>
      <c r="P157" s="23">
        <v>0.16930435394246324</v>
      </c>
      <c r="Q157" s="3">
        <v>0.16906963211999743</v>
      </c>
      <c r="R157" s="3">
        <v>-1868.6961045891333</v>
      </c>
      <c r="S157" s="26">
        <v>0.10540562969519977</v>
      </c>
      <c r="T157" s="3">
        <v>-0.13887945670628182</v>
      </c>
      <c r="U157" s="41">
        <v>21</v>
      </c>
      <c r="V157" s="41">
        <v>30</v>
      </c>
      <c r="W157" s="3">
        <v>0.7</v>
      </c>
      <c r="X157" s="41">
        <v>68.456375838926178</v>
      </c>
      <c r="Y157" s="41">
        <v>26.845637583892618</v>
      </c>
      <c r="Z157" s="41">
        <v>4.6979865771812079</v>
      </c>
      <c r="AA157" s="20">
        <v>0.7</v>
      </c>
      <c r="AB157" s="50">
        <v>-0.14129269861357052</v>
      </c>
    </row>
    <row r="158" spans="1:28">
      <c r="A158" s="14">
        <v>60</v>
      </c>
      <c r="B158" s="14">
        <v>127.496607835924</v>
      </c>
      <c r="C158" s="14">
        <v>37.210056968859497</v>
      </c>
      <c r="D158" s="12">
        <v>44849</v>
      </c>
      <c r="E158" s="7">
        <v>44858</v>
      </c>
      <c r="F158" s="13">
        <v>2573</v>
      </c>
      <c r="G158" s="13">
        <v>3269</v>
      </c>
      <c r="H158" s="13">
        <v>4087</v>
      </c>
      <c r="I158" s="13">
        <v>4477</v>
      </c>
      <c r="J158" s="13">
        <v>4523</v>
      </c>
      <c r="K158" s="13">
        <v>4610</v>
      </c>
      <c r="L158" s="13">
        <v>4904</v>
      </c>
      <c r="M158" s="13">
        <v>6276</v>
      </c>
      <c r="N158" s="13">
        <v>4751</v>
      </c>
      <c r="O158" s="5">
        <v>9.0868646424201976E-2</v>
      </c>
      <c r="P158" s="23">
        <v>0.16177130044843049</v>
      </c>
      <c r="Q158" s="3">
        <v>0.20163877782713857</v>
      </c>
      <c r="R158" s="3">
        <v>-2539.1613185765068</v>
      </c>
      <c r="S158" s="26">
        <v>0.12975425038158567</v>
      </c>
      <c r="T158" s="3">
        <v>-0.12271914132379248</v>
      </c>
      <c r="U158" s="41">
        <v>21</v>
      </c>
      <c r="V158" s="41">
        <v>30</v>
      </c>
      <c r="W158" s="3">
        <v>0.7</v>
      </c>
      <c r="X158" s="41">
        <v>68.456375838926178</v>
      </c>
      <c r="Y158" s="41">
        <v>26.845637583892618</v>
      </c>
      <c r="Z158" s="41">
        <v>4.6979865771812079</v>
      </c>
      <c r="AA158" s="20">
        <v>0.7</v>
      </c>
      <c r="AB158" s="50">
        <v>-0.14129269861357052</v>
      </c>
    </row>
    <row r="159" spans="1:28">
      <c r="A159" s="14">
        <v>60</v>
      </c>
      <c r="B159" s="14">
        <v>127.496607835924</v>
      </c>
      <c r="C159" s="14">
        <v>37.210056968859497</v>
      </c>
      <c r="D159" s="12">
        <v>44849</v>
      </c>
      <c r="E159" s="7">
        <v>44863</v>
      </c>
      <c r="F159" s="13">
        <v>2364</v>
      </c>
      <c r="G159" s="13">
        <v>2950</v>
      </c>
      <c r="H159" s="13">
        <v>3621</v>
      </c>
      <c r="I159" s="13">
        <v>3983</v>
      </c>
      <c r="J159" s="13">
        <v>4178</v>
      </c>
      <c r="K159" s="13">
        <v>4209</v>
      </c>
      <c r="L159" s="13">
        <v>4341</v>
      </c>
      <c r="M159" s="13">
        <v>5792</v>
      </c>
      <c r="N159" s="13">
        <v>4713</v>
      </c>
      <c r="O159" s="5">
        <v>9.0429540316503396E-2</v>
      </c>
      <c r="P159" s="23">
        <v>0.16801091946891675</v>
      </c>
      <c r="Q159" s="3">
        <v>0.21587910769968816</v>
      </c>
      <c r="R159" s="3">
        <v>-2244.9686686996329</v>
      </c>
      <c r="S159" s="26">
        <v>0.12912644233643306</v>
      </c>
      <c r="T159" s="3">
        <v>-0.1431954998519688</v>
      </c>
      <c r="U159" s="41">
        <v>21</v>
      </c>
      <c r="V159" s="41">
        <v>30</v>
      </c>
      <c r="W159" s="3">
        <v>0.7</v>
      </c>
      <c r="X159" s="41">
        <v>68.456375838926178</v>
      </c>
      <c r="Y159" s="41">
        <v>26.845637583892618</v>
      </c>
      <c r="Z159" s="41">
        <v>4.6979865771812079</v>
      </c>
      <c r="AA159" s="20">
        <v>0.7</v>
      </c>
      <c r="AB159" s="50">
        <v>-0.14129269861357052</v>
      </c>
    </row>
    <row r="160" spans="1:28">
      <c r="A160" s="14">
        <v>61</v>
      </c>
      <c r="B160" s="14">
        <v>127.496333827623</v>
      </c>
      <c r="C160" s="14">
        <v>37.210142771547197</v>
      </c>
      <c r="D160" s="12">
        <v>44849</v>
      </c>
      <c r="E160" s="7">
        <v>44828</v>
      </c>
      <c r="F160" s="13">
        <v>2352</v>
      </c>
      <c r="G160" s="13">
        <v>3091</v>
      </c>
      <c r="H160" s="13">
        <v>3921</v>
      </c>
      <c r="I160" s="13">
        <v>4335</v>
      </c>
      <c r="J160" s="13">
        <v>4515</v>
      </c>
      <c r="K160" s="13">
        <v>4657</v>
      </c>
      <c r="L160" s="13">
        <v>4744</v>
      </c>
      <c r="M160" s="13">
        <v>6013</v>
      </c>
      <c r="N160" s="13">
        <v>4694</v>
      </c>
      <c r="O160" s="5">
        <v>9.4979803808424704E-2</v>
      </c>
      <c r="P160" s="23">
        <v>0.16664709336465061</v>
      </c>
      <c r="Q160" s="3">
        <v>0.19353776690809896</v>
      </c>
      <c r="R160" s="3">
        <v>-2482.8102378639937</v>
      </c>
      <c r="S160" s="26">
        <v>0.13562446078831883</v>
      </c>
      <c r="T160" s="3">
        <v>-0.11796969415264479</v>
      </c>
      <c r="U160" s="41">
        <v>30</v>
      </c>
      <c r="V160" s="41">
        <v>30</v>
      </c>
      <c r="W160" s="3">
        <v>1</v>
      </c>
      <c r="X160" s="41">
        <v>67.730496453900713</v>
      </c>
      <c r="Y160" s="41">
        <v>28.014184397163117</v>
      </c>
      <c r="Z160" s="41">
        <v>4.2553191489361692</v>
      </c>
      <c r="AA160" s="20">
        <v>0.93</v>
      </c>
      <c r="AB160" s="50">
        <v>1.5069935490898134E-2</v>
      </c>
    </row>
    <row r="161" spans="1:28">
      <c r="A161" s="14">
        <v>61</v>
      </c>
      <c r="B161" s="14">
        <v>127.496333827623</v>
      </c>
      <c r="C161" s="14">
        <v>37.210142771547197</v>
      </c>
      <c r="D161" s="12">
        <v>44849</v>
      </c>
      <c r="E161" s="7">
        <v>44853</v>
      </c>
      <c r="F161" s="13">
        <v>2043</v>
      </c>
      <c r="G161" s="13">
        <v>2549</v>
      </c>
      <c r="H161" s="13">
        <v>3198</v>
      </c>
      <c r="I161" s="13">
        <v>3438</v>
      </c>
      <c r="J161" s="13">
        <v>3524</v>
      </c>
      <c r="K161" s="13">
        <v>3627</v>
      </c>
      <c r="L161" s="13">
        <v>3877</v>
      </c>
      <c r="M161" s="13">
        <v>4996</v>
      </c>
      <c r="N161" s="13">
        <v>3935</v>
      </c>
      <c r="O161" s="5">
        <v>9.5971731448763253E-2</v>
      </c>
      <c r="P161" s="23">
        <v>0.16111662179396344</v>
      </c>
      <c r="Q161" s="3">
        <v>0.21921611674307484</v>
      </c>
      <c r="R161" s="3">
        <v>-2034.0864363030933</v>
      </c>
      <c r="S161" s="26">
        <v>0.13703934235497836</v>
      </c>
      <c r="T161" s="3">
        <v>-0.12611292685675646</v>
      </c>
      <c r="U161" s="41">
        <v>30</v>
      </c>
      <c r="V161" s="41">
        <v>30</v>
      </c>
      <c r="W161" s="3">
        <v>1</v>
      </c>
      <c r="X161" s="41">
        <v>67.730496453900713</v>
      </c>
      <c r="Y161" s="41">
        <v>28.014184397163117</v>
      </c>
      <c r="Z161" s="41">
        <v>4.2553191489361692</v>
      </c>
      <c r="AA161" s="20">
        <v>0.93</v>
      </c>
      <c r="AB161" s="50">
        <v>1.5069935490898134E-2</v>
      </c>
    </row>
    <row r="162" spans="1:28">
      <c r="A162" s="14">
        <v>61</v>
      </c>
      <c r="B162" s="14">
        <v>127.496333827623</v>
      </c>
      <c r="C162" s="14">
        <v>37.210142771547197</v>
      </c>
      <c r="D162" s="12">
        <v>44849</v>
      </c>
      <c r="E162" s="7">
        <v>44858</v>
      </c>
      <c r="F162" s="13">
        <v>2453</v>
      </c>
      <c r="G162" s="13">
        <v>3169</v>
      </c>
      <c r="H162" s="13">
        <v>3971</v>
      </c>
      <c r="I162" s="13">
        <v>4362</v>
      </c>
      <c r="J162" s="13">
        <v>4451</v>
      </c>
      <c r="K162" s="13">
        <v>4639</v>
      </c>
      <c r="L162" s="13">
        <v>4691</v>
      </c>
      <c r="M162" s="13">
        <v>6083</v>
      </c>
      <c r="N162" s="13">
        <v>4765</v>
      </c>
      <c r="O162" s="5">
        <v>8.3121680905102746E-2</v>
      </c>
      <c r="P162" s="23">
        <v>0.16920572159553438</v>
      </c>
      <c r="Q162" s="3">
        <v>0.17785682525566918</v>
      </c>
      <c r="R162" s="3">
        <v>-2375.7248771669738</v>
      </c>
      <c r="S162" s="26">
        <v>0.11869189562095062</v>
      </c>
      <c r="T162" s="3">
        <v>-0.1291999257471691</v>
      </c>
      <c r="U162" s="41">
        <v>30</v>
      </c>
      <c r="V162" s="41">
        <v>30</v>
      </c>
      <c r="W162" s="3">
        <v>1</v>
      </c>
      <c r="X162" s="41">
        <v>67.730496453900713</v>
      </c>
      <c r="Y162" s="41">
        <v>28.014184397163117</v>
      </c>
      <c r="Z162" s="41">
        <v>4.2553191489361692</v>
      </c>
      <c r="AA162" s="20">
        <v>0.93</v>
      </c>
      <c r="AB162" s="50">
        <v>1.5069935490898134E-2</v>
      </c>
    </row>
    <row r="163" spans="1:28">
      <c r="A163" s="14">
        <v>61</v>
      </c>
      <c r="B163" s="14">
        <v>127.496333827623</v>
      </c>
      <c r="C163" s="14">
        <v>37.210142771547197</v>
      </c>
      <c r="D163" s="12">
        <v>44849</v>
      </c>
      <c r="E163" s="7">
        <v>44863</v>
      </c>
      <c r="F163" s="13">
        <v>2592</v>
      </c>
      <c r="G163" s="13">
        <v>3235</v>
      </c>
      <c r="H163" s="13">
        <v>3975</v>
      </c>
      <c r="I163" s="13">
        <v>4310</v>
      </c>
      <c r="J163" s="13">
        <v>4354</v>
      </c>
      <c r="K163" s="13">
        <v>4474</v>
      </c>
      <c r="L163" s="13">
        <v>4691</v>
      </c>
      <c r="M163" s="13">
        <v>6123</v>
      </c>
      <c r="N163" s="13">
        <v>4980</v>
      </c>
      <c r="O163" s="5">
        <v>8.2621740133856453E-2</v>
      </c>
      <c r="P163" s="23">
        <v>0.16195846038777975</v>
      </c>
      <c r="Q163" s="3">
        <v>0.19666007470885521</v>
      </c>
      <c r="R163" s="3">
        <v>-2372.1133590452873</v>
      </c>
      <c r="S163" s="26">
        <v>0.11797801816388481</v>
      </c>
      <c r="T163" s="3">
        <v>-0.13242093582393194</v>
      </c>
      <c r="U163" s="41">
        <v>30</v>
      </c>
      <c r="V163" s="41">
        <v>30</v>
      </c>
      <c r="W163" s="3">
        <v>1</v>
      </c>
      <c r="X163" s="41">
        <v>67.730496453900713</v>
      </c>
      <c r="Y163" s="41">
        <v>28.014184397163117</v>
      </c>
      <c r="Z163" s="41">
        <v>4.2553191489361692</v>
      </c>
      <c r="AA163" s="20">
        <v>0.93</v>
      </c>
      <c r="AB163" s="50">
        <v>1.5069935490898134E-2</v>
      </c>
    </row>
    <row r="164" spans="1:28">
      <c r="A164" s="14">
        <v>62</v>
      </c>
      <c r="B164" s="14">
        <v>127.496336370717</v>
      </c>
      <c r="C164" s="14">
        <v>37.210400685358501</v>
      </c>
      <c r="D164" s="12">
        <v>44849</v>
      </c>
      <c r="E164" s="7">
        <v>44828</v>
      </c>
      <c r="F164" s="13">
        <v>2768</v>
      </c>
      <c r="G164" s="13">
        <v>3593</v>
      </c>
      <c r="H164" s="13">
        <v>4447</v>
      </c>
      <c r="I164" s="13">
        <v>4842</v>
      </c>
      <c r="J164" s="13">
        <v>4942</v>
      </c>
      <c r="K164" s="13">
        <v>5086</v>
      </c>
      <c r="L164" s="13">
        <v>5135</v>
      </c>
      <c r="M164" s="13">
        <v>6412</v>
      </c>
      <c r="N164" s="13">
        <v>4989</v>
      </c>
      <c r="O164" s="5">
        <v>7.1801294093091217E-2</v>
      </c>
      <c r="P164" s="23">
        <v>0.15755249973350388</v>
      </c>
      <c r="Q164" s="3">
        <v>0.15554349792005787</v>
      </c>
      <c r="R164" s="3">
        <v>-2504.375509764679</v>
      </c>
      <c r="S164" s="26">
        <v>0.1025276683529477</v>
      </c>
      <c r="T164" s="3">
        <v>-0.11059149562656967</v>
      </c>
      <c r="U164" s="41">
        <v>10</v>
      </c>
      <c r="V164" s="41">
        <v>30</v>
      </c>
      <c r="W164" s="3">
        <v>0.33333333333333331</v>
      </c>
      <c r="X164" s="41">
        <v>75.196850393700771</v>
      </c>
      <c r="Y164" s="41">
        <v>16.929133858267715</v>
      </c>
      <c r="Z164" s="41">
        <v>7.8740157480314945</v>
      </c>
      <c r="AA164" s="20">
        <v>0.72</v>
      </c>
      <c r="AB164" s="50">
        <v>0.24649537117490672</v>
      </c>
    </row>
    <row r="165" spans="1:28">
      <c r="A165" s="14">
        <v>62</v>
      </c>
      <c r="B165" s="14">
        <v>127.496336370717</v>
      </c>
      <c r="C165" s="14">
        <v>37.210400685358501</v>
      </c>
      <c r="D165" s="12">
        <v>44849</v>
      </c>
      <c r="E165" s="7">
        <v>44853</v>
      </c>
      <c r="F165" s="13">
        <v>2378</v>
      </c>
      <c r="G165" s="13">
        <v>2924</v>
      </c>
      <c r="H165" s="13">
        <v>3646</v>
      </c>
      <c r="I165" s="13">
        <v>3838</v>
      </c>
      <c r="J165" s="13">
        <v>3938</v>
      </c>
      <c r="K165" s="13">
        <v>4075</v>
      </c>
      <c r="L165" s="13">
        <v>4204</v>
      </c>
      <c r="M165" s="13">
        <v>5421</v>
      </c>
      <c r="N165" s="13">
        <v>4180</v>
      </c>
      <c r="O165" s="5">
        <v>7.1082802547770704E-2</v>
      </c>
      <c r="P165" s="23">
        <v>0.15879608920697807</v>
      </c>
      <c r="Q165" s="3">
        <v>0.16917293233082706</v>
      </c>
      <c r="R165" s="3">
        <v>-2044.8658069973906</v>
      </c>
      <c r="S165" s="26">
        <v>0.10150070798687665</v>
      </c>
      <c r="T165" s="3">
        <v>-0.12644155844155844</v>
      </c>
      <c r="U165" s="41">
        <v>10</v>
      </c>
      <c r="V165" s="41">
        <v>30</v>
      </c>
      <c r="W165" s="3">
        <v>0.33333333333333331</v>
      </c>
      <c r="X165" s="41">
        <v>75.196850393700771</v>
      </c>
      <c r="Y165" s="41">
        <v>16.929133858267715</v>
      </c>
      <c r="Z165" s="41">
        <v>7.8740157480314945</v>
      </c>
      <c r="AA165" s="20">
        <v>0.72</v>
      </c>
      <c r="AB165" s="50">
        <v>0.24649537117490672</v>
      </c>
    </row>
    <row r="166" spans="1:28">
      <c r="A166" s="29">
        <v>62</v>
      </c>
      <c r="B166" s="29">
        <v>127.496336370717</v>
      </c>
      <c r="C166" s="29">
        <v>37.210400685358501</v>
      </c>
      <c r="D166" s="12">
        <v>44849</v>
      </c>
      <c r="E166" s="7">
        <v>44858</v>
      </c>
      <c r="F166" s="13">
        <v>2869</v>
      </c>
      <c r="G166" s="13">
        <v>3693</v>
      </c>
      <c r="H166" s="13">
        <v>4539</v>
      </c>
      <c r="I166" s="13">
        <v>4877</v>
      </c>
      <c r="J166" s="13">
        <v>5025</v>
      </c>
      <c r="K166" s="13">
        <v>5118</v>
      </c>
      <c r="L166" s="13">
        <v>5077</v>
      </c>
      <c r="M166" s="13">
        <v>6563</v>
      </c>
      <c r="N166" s="13">
        <v>5096</v>
      </c>
      <c r="O166" s="5">
        <v>5.5948419301164724E-2</v>
      </c>
      <c r="P166" s="23">
        <v>0.16568668626627467</v>
      </c>
      <c r="Q166" s="3">
        <v>0.12460049099078234</v>
      </c>
      <c r="R166" s="3">
        <v>-2314.2910556274173</v>
      </c>
      <c r="S166" s="26">
        <v>7.9890786890932888E-2</v>
      </c>
      <c r="T166" s="3">
        <v>-0.12766323024054982</v>
      </c>
      <c r="U166" s="41">
        <v>10</v>
      </c>
      <c r="V166" s="41">
        <v>30</v>
      </c>
      <c r="W166" s="3">
        <v>0.33333333333333331</v>
      </c>
      <c r="X166" s="41">
        <v>75.196850393700771</v>
      </c>
      <c r="Y166" s="41">
        <v>16.929133858267715</v>
      </c>
      <c r="Z166" s="41">
        <v>7.8740157480314945</v>
      </c>
      <c r="AA166" s="20">
        <v>0.72</v>
      </c>
      <c r="AB166" s="50">
        <v>0.24649537117490672</v>
      </c>
    </row>
    <row r="167" spans="1:28">
      <c r="A167" s="29">
        <v>62</v>
      </c>
      <c r="B167" s="29">
        <v>127.496336370717</v>
      </c>
      <c r="C167" s="29">
        <v>37.210400685358501</v>
      </c>
      <c r="D167" s="12">
        <v>44849</v>
      </c>
      <c r="E167" s="7">
        <v>44863</v>
      </c>
      <c r="F167" s="13">
        <v>2829</v>
      </c>
      <c r="G167" s="13">
        <v>3512</v>
      </c>
      <c r="H167" s="13">
        <v>4254</v>
      </c>
      <c r="I167" s="13">
        <v>4695</v>
      </c>
      <c r="J167" s="13">
        <v>4781</v>
      </c>
      <c r="K167" s="13">
        <v>4854</v>
      </c>
      <c r="L167" s="13">
        <v>4906</v>
      </c>
      <c r="M167" s="13">
        <v>6400</v>
      </c>
      <c r="N167" s="13">
        <v>5262</v>
      </c>
      <c r="O167" s="5">
        <v>7.1179039301310046E-2</v>
      </c>
      <c r="P167" s="23">
        <v>0.1587362009897221</v>
      </c>
      <c r="Q167" s="3">
        <v>0.1769143105226027</v>
      </c>
      <c r="R167" s="3">
        <v>-2387.2075212597574</v>
      </c>
      <c r="S167" s="26">
        <v>0.10163891905487385</v>
      </c>
      <c r="T167" s="3">
        <v>-0.13214222536706174</v>
      </c>
      <c r="U167" s="41">
        <v>10</v>
      </c>
      <c r="V167" s="41">
        <v>30</v>
      </c>
      <c r="W167" s="3">
        <v>0.33333333333333331</v>
      </c>
      <c r="X167" s="41">
        <v>75.196850393700771</v>
      </c>
      <c r="Y167" s="41">
        <v>16.929133858267715</v>
      </c>
      <c r="Z167" s="41">
        <v>7.8740157480314945</v>
      </c>
      <c r="AA167" s="20">
        <v>0.72</v>
      </c>
      <c r="AB167" s="50">
        <v>0.24649537117490672</v>
      </c>
    </row>
    <row r="168" spans="1:28">
      <c r="A168" s="29">
        <v>63</v>
      </c>
      <c r="B168" s="29">
        <v>127.49739991381099</v>
      </c>
      <c r="C168" s="29">
        <v>37.208799400830102</v>
      </c>
      <c r="D168" s="12">
        <v>44849</v>
      </c>
      <c r="E168" s="7">
        <v>44828</v>
      </c>
      <c r="F168" s="13">
        <v>2613</v>
      </c>
      <c r="G168" s="13">
        <v>3391</v>
      </c>
      <c r="H168" s="13">
        <v>4282</v>
      </c>
      <c r="I168" s="13">
        <v>4700</v>
      </c>
      <c r="J168" s="13">
        <v>4799</v>
      </c>
      <c r="K168" s="13">
        <v>4918</v>
      </c>
      <c r="L168" s="13">
        <v>5092</v>
      </c>
      <c r="M168" s="13">
        <v>6544</v>
      </c>
      <c r="N168" s="13">
        <v>4746</v>
      </c>
      <c r="O168" s="5">
        <v>8.6409216983144868E-2</v>
      </c>
      <c r="P168" s="23">
        <v>0.16842048459338405</v>
      </c>
      <c r="Q168" s="3">
        <v>0.18100558659217877</v>
      </c>
      <c r="R168" s="3">
        <v>-2603.9914098550721</v>
      </c>
      <c r="S168" s="26">
        <v>0.12338672823557874</v>
      </c>
      <c r="T168" s="3">
        <v>-0.124785149535923</v>
      </c>
      <c r="U168" s="41">
        <v>18</v>
      </c>
      <c r="V168" s="41">
        <v>30</v>
      </c>
      <c r="W168" s="3">
        <v>0.6</v>
      </c>
      <c r="X168" s="41">
        <v>66.077738515901061</v>
      </c>
      <c r="Y168" s="41">
        <v>28.268551236749119</v>
      </c>
      <c r="Z168" s="41">
        <v>5.6537102473498235</v>
      </c>
      <c r="AA168" s="20">
        <v>0.72</v>
      </c>
      <c r="AB168" s="50">
        <v>-3.9043578869308371E-2</v>
      </c>
    </row>
    <row r="169" spans="1:28">
      <c r="A169" s="29">
        <v>63</v>
      </c>
      <c r="B169" s="29">
        <v>127.49739991381099</v>
      </c>
      <c r="C169" s="29">
        <v>37.208799400830102</v>
      </c>
      <c r="D169" s="12">
        <v>44849</v>
      </c>
      <c r="E169" s="7">
        <v>44853</v>
      </c>
      <c r="F169" s="13">
        <v>2268</v>
      </c>
      <c r="G169" s="13">
        <v>2824</v>
      </c>
      <c r="H169" s="13">
        <v>3523</v>
      </c>
      <c r="I169" s="13">
        <v>3775</v>
      </c>
      <c r="J169" s="13">
        <v>3875</v>
      </c>
      <c r="K169" s="13">
        <v>3957</v>
      </c>
      <c r="L169" s="13">
        <v>4041</v>
      </c>
      <c r="M169" s="13">
        <v>5411</v>
      </c>
      <c r="N169" s="13">
        <v>4127</v>
      </c>
      <c r="O169" s="5">
        <v>6.8482284505552618E-2</v>
      </c>
      <c r="P169" s="23">
        <v>0.17221019484353473</v>
      </c>
      <c r="Q169" s="3">
        <v>0.15850673194614442</v>
      </c>
      <c r="R169" s="3">
        <v>-1946.2680528172032</v>
      </c>
      <c r="S169" s="26">
        <v>9.7787169102541538E-2</v>
      </c>
      <c r="T169" s="3">
        <v>-0.14494286923402455</v>
      </c>
      <c r="U169" s="41">
        <v>18</v>
      </c>
      <c r="V169" s="41">
        <v>30</v>
      </c>
      <c r="W169" s="3">
        <v>0.6</v>
      </c>
      <c r="X169" s="41">
        <v>66.077738515901061</v>
      </c>
      <c r="Y169" s="41">
        <v>28.268551236749119</v>
      </c>
      <c r="Z169" s="41">
        <v>5.6537102473498235</v>
      </c>
      <c r="AA169" s="20">
        <v>0.72</v>
      </c>
      <c r="AB169" s="50">
        <v>-3.9043578869308371E-2</v>
      </c>
    </row>
    <row r="170" spans="1:28">
      <c r="A170" s="29">
        <v>63</v>
      </c>
      <c r="B170" s="29">
        <v>127.49739991381099</v>
      </c>
      <c r="C170" s="29">
        <v>37.208799400830102</v>
      </c>
      <c r="D170" s="12">
        <v>44849</v>
      </c>
      <c r="E170" s="7">
        <v>44858</v>
      </c>
      <c r="F170" s="13">
        <v>2465</v>
      </c>
      <c r="G170" s="13">
        <v>3177</v>
      </c>
      <c r="H170" s="13">
        <v>3984</v>
      </c>
      <c r="I170" s="13">
        <v>4275</v>
      </c>
      <c r="J170" s="13">
        <v>4492</v>
      </c>
      <c r="K170" s="13">
        <v>4646</v>
      </c>
      <c r="L170" s="13">
        <v>4681</v>
      </c>
      <c r="M170" s="13">
        <v>6310</v>
      </c>
      <c r="N170" s="13">
        <v>4481</v>
      </c>
      <c r="O170" s="5">
        <v>8.0438545874206582E-2</v>
      </c>
      <c r="P170" s="23">
        <v>0.18050458715596329</v>
      </c>
      <c r="Q170" s="3">
        <v>0.1725503787691241</v>
      </c>
      <c r="R170" s="3">
        <v>-2351.0430155606477</v>
      </c>
      <c r="S170" s="26">
        <v>0.1148605700722457</v>
      </c>
      <c r="T170" s="3">
        <v>-0.14821217359657901</v>
      </c>
      <c r="U170" s="41">
        <v>18</v>
      </c>
      <c r="V170" s="41">
        <v>30</v>
      </c>
      <c r="W170" s="3">
        <v>0.6</v>
      </c>
      <c r="X170" s="41">
        <v>66.077738515901061</v>
      </c>
      <c r="Y170" s="41">
        <v>28.268551236749119</v>
      </c>
      <c r="Z170" s="41">
        <v>5.6537102473498235</v>
      </c>
      <c r="AA170" s="20">
        <v>0.72</v>
      </c>
      <c r="AB170" s="50">
        <v>-3.9043578869308371E-2</v>
      </c>
    </row>
    <row r="171" spans="1:28">
      <c r="A171" s="29">
        <v>63</v>
      </c>
      <c r="B171" s="29">
        <v>127.49739991381099</v>
      </c>
      <c r="C171" s="29">
        <v>37.208799400830102</v>
      </c>
      <c r="D171" s="12">
        <v>44849</v>
      </c>
      <c r="E171" s="7">
        <v>44863</v>
      </c>
      <c r="F171" s="13">
        <v>2364</v>
      </c>
      <c r="G171" s="13">
        <v>2931</v>
      </c>
      <c r="H171" s="13">
        <v>3622</v>
      </c>
      <c r="I171" s="13">
        <v>3931</v>
      </c>
      <c r="J171" s="13">
        <v>4062</v>
      </c>
      <c r="K171" s="13">
        <v>4198</v>
      </c>
      <c r="L171" s="13">
        <v>4250</v>
      </c>
      <c r="M171" s="13">
        <v>5762</v>
      </c>
      <c r="N171" s="13">
        <v>4394</v>
      </c>
      <c r="O171" s="5">
        <v>7.9776422764227639E-2</v>
      </c>
      <c r="P171" s="23">
        <v>0.17314664333041629</v>
      </c>
      <c r="Q171" s="3">
        <v>0.19023385435599174</v>
      </c>
      <c r="R171" s="3">
        <v>-2130.0625959695021</v>
      </c>
      <c r="S171" s="26">
        <v>0.11391453818313739</v>
      </c>
      <c r="T171" s="3">
        <v>-0.15101877746703954</v>
      </c>
      <c r="U171" s="41">
        <v>18</v>
      </c>
      <c r="V171" s="41">
        <v>30</v>
      </c>
      <c r="W171" s="3">
        <v>0.6</v>
      </c>
      <c r="X171" s="41">
        <v>66.077738515901061</v>
      </c>
      <c r="Y171" s="41">
        <v>28.268551236749119</v>
      </c>
      <c r="Z171" s="41">
        <v>5.6537102473498235</v>
      </c>
      <c r="AA171" s="20">
        <v>0.72</v>
      </c>
      <c r="AB171" s="50">
        <v>-3.9043578869308371E-2</v>
      </c>
    </row>
    <row r="172" spans="1:28">
      <c r="A172" s="14">
        <v>64</v>
      </c>
      <c r="B172" s="14">
        <v>127.496622456906</v>
      </c>
      <c r="C172" s="14">
        <v>37.208797857735803</v>
      </c>
      <c r="D172" s="12">
        <v>44849</v>
      </c>
      <c r="E172" s="7">
        <v>44828</v>
      </c>
      <c r="F172" s="13">
        <v>2913</v>
      </c>
      <c r="G172" s="13">
        <v>3778</v>
      </c>
      <c r="H172" s="13">
        <v>4562</v>
      </c>
      <c r="I172" s="13">
        <v>4853</v>
      </c>
      <c r="J172" s="13">
        <v>5096</v>
      </c>
      <c r="K172" s="13">
        <v>5226</v>
      </c>
      <c r="L172" s="13">
        <v>5279</v>
      </c>
      <c r="M172" s="13">
        <v>6726</v>
      </c>
      <c r="N172" s="13">
        <v>4944</v>
      </c>
      <c r="O172" s="5">
        <v>7.2858449344578802E-2</v>
      </c>
      <c r="P172" s="23">
        <v>0.15893223819301849</v>
      </c>
      <c r="Q172" s="3">
        <v>0.16590309593225047</v>
      </c>
      <c r="R172" s="3">
        <v>-2584.5025398985094</v>
      </c>
      <c r="S172" s="26">
        <v>0.10403734092247588</v>
      </c>
      <c r="T172" s="3">
        <v>-0.12053311120366514</v>
      </c>
      <c r="U172" s="41">
        <v>19</v>
      </c>
      <c r="V172" s="41">
        <v>30</v>
      </c>
      <c r="W172" s="3">
        <v>0.6333333333333333</v>
      </c>
      <c r="X172" s="41">
        <v>70</v>
      </c>
      <c r="Y172" s="41">
        <v>26.086956521739129</v>
      </c>
      <c r="Z172" s="41">
        <v>3.9130434782608701</v>
      </c>
      <c r="AA172" s="20">
        <v>0.47</v>
      </c>
      <c r="AB172" s="50">
        <v>4.540546411529417E-2</v>
      </c>
    </row>
    <row r="173" spans="1:28">
      <c r="A173" s="14">
        <v>64</v>
      </c>
      <c r="B173" s="14">
        <v>127.496622456906</v>
      </c>
      <c r="C173" s="14">
        <v>37.208797857735803</v>
      </c>
      <c r="D173" s="12">
        <v>44849</v>
      </c>
      <c r="E173" s="7">
        <v>44853</v>
      </c>
      <c r="F173" s="13">
        <v>2506</v>
      </c>
      <c r="G173" s="13">
        <v>3138</v>
      </c>
      <c r="H173" s="13">
        <v>3836</v>
      </c>
      <c r="I173" s="13">
        <v>4152</v>
      </c>
      <c r="J173" s="13">
        <v>4190</v>
      </c>
      <c r="K173" s="13">
        <v>4308</v>
      </c>
      <c r="L173" s="13">
        <v>4402</v>
      </c>
      <c r="M173" s="13">
        <v>5752</v>
      </c>
      <c r="N173" s="13">
        <v>4294</v>
      </c>
      <c r="O173" s="5">
        <v>6.8705996601116773E-2</v>
      </c>
      <c r="P173" s="23">
        <v>0.16246362754607177</v>
      </c>
      <c r="Q173" s="3">
        <v>0.16407699443413731</v>
      </c>
      <c r="R173" s="3">
        <v>-2121.9929949848138</v>
      </c>
      <c r="S173" s="26">
        <v>9.8107066056776854E-2</v>
      </c>
      <c r="T173" s="3">
        <v>-0.13295253102225724</v>
      </c>
      <c r="U173" s="41">
        <v>19</v>
      </c>
      <c r="V173" s="41">
        <v>30</v>
      </c>
      <c r="W173" s="3">
        <v>0.6333333333333333</v>
      </c>
      <c r="X173" s="41">
        <v>70</v>
      </c>
      <c r="Y173" s="41">
        <v>26.086956521739129</v>
      </c>
      <c r="Z173" s="41">
        <v>3.9130434782608701</v>
      </c>
      <c r="AA173" s="20">
        <v>0.47</v>
      </c>
      <c r="AB173" s="50">
        <v>4.540546411529417E-2</v>
      </c>
    </row>
    <row r="174" spans="1:28">
      <c r="A174" s="14">
        <v>64</v>
      </c>
      <c r="B174" s="14">
        <v>127.496622456906</v>
      </c>
      <c r="C174" s="14">
        <v>37.208797857735803</v>
      </c>
      <c r="D174" s="12">
        <v>44849</v>
      </c>
      <c r="E174" s="7">
        <v>44858</v>
      </c>
      <c r="F174" s="13">
        <v>2741</v>
      </c>
      <c r="G174" s="13">
        <v>3546</v>
      </c>
      <c r="H174" s="13">
        <v>4353</v>
      </c>
      <c r="I174" s="13">
        <v>4668</v>
      </c>
      <c r="J174" s="13">
        <v>4844</v>
      </c>
      <c r="K174" s="13">
        <v>4917</v>
      </c>
      <c r="L174" s="13">
        <v>5031</v>
      </c>
      <c r="M174" s="13">
        <v>6662</v>
      </c>
      <c r="N174" s="13">
        <v>4790</v>
      </c>
      <c r="O174" s="5">
        <v>7.2250639386189253E-2</v>
      </c>
      <c r="P174" s="23">
        <v>0.17261936445414383</v>
      </c>
      <c r="Q174" s="3">
        <v>0.1600188812839273</v>
      </c>
      <c r="R174" s="3">
        <v>-2457.6741371678158</v>
      </c>
      <c r="S174" s="26">
        <v>0.10316920754253749</v>
      </c>
      <c r="T174" s="3">
        <v>-0.13948516206277259</v>
      </c>
      <c r="U174" s="41">
        <v>19</v>
      </c>
      <c r="V174" s="41">
        <v>30</v>
      </c>
      <c r="W174" s="3">
        <v>0.6333333333333333</v>
      </c>
      <c r="X174" s="41">
        <v>70</v>
      </c>
      <c r="Y174" s="41">
        <v>26.086956521739129</v>
      </c>
      <c r="Z174" s="41">
        <v>3.9130434782608701</v>
      </c>
      <c r="AA174" s="20">
        <v>0.47</v>
      </c>
      <c r="AB174" s="50">
        <v>4.540546411529417E-2</v>
      </c>
    </row>
    <row r="175" spans="1:28">
      <c r="A175" s="14">
        <v>64</v>
      </c>
      <c r="B175" s="14">
        <v>127.496622456906</v>
      </c>
      <c r="C175" s="14">
        <v>37.208797857735803</v>
      </c>
      <c r="D175" s="12">
        <v>44849</v>
      </c>
      <c r="E175" s="7">
        <v>44863</v>
      </c>
      <c r="F175" s="13">
        <v>2601</v>
      </c>
      <c r="G175" s="13">
        <v>3196</v>
      </c>
      <c r="H175" s="13">
        <v>3876</v>
      </c>
      <c r="I175" s="13">
        <v>4278</v>
      </c>
      <c r="J175" s="13">
        <v>4321</v>
      </c>
      <c r="K175" s="13">
        <v>4522</v>
      </c>
      <c r="L175" s="13">
        <v>4468</v>
      </c>
      <c r="M175" s="13">
        <v>6036</v>
      </c>
      <c r="N175" s="13">
        <v>4524</v>
      </c>
      <c r="O175" s="5">
        <v>7.0949185043144777E-2</v>
      </c>
      <c r="P175" s="23">
        <v>0.16742241328543667</v>
      </c>
      <c r="Q175" s="3">
        <v>0.18010343778521448</v>
      </c>
      <c r="R175" s="3">
        <v>-2172.2119205759259</v>
      </c>
      <c r="S175" s="26">
        <v>0.10131023959940694</v>
      </c>
      <c r="T175" s="3">
        <v>-0.14927646610814926</v>
      </c>
      <c r="U175" s="41">
        <v>19</v>
      </c>
      <c r="V175" s="41">
        <v>30</v>
      </c>
      <c r="W175" s="3">
        <v>0.6333333333333333</v>
      </c>
      <c r="X175" s="41">
        <v>70</v>
      </c>
      <c r="Y175" s="41">
        <v>26.086956521739129</v>
      </c>
      <c r="Z175" s="41">
        <v>3.9130434782608701</v>
      </c>
      <c r="AA175" s="20">
        <v>0.47</v>
      </c>
      <c r="AB175" s="50">
        <v>4.540546411529417E-2</v>
      </c>
    </row>
    <row r="176" spans="1:28">
      <c r="A176" s="14">
        <v>65</v>
      </c>
      <c r="B176" s="14">
        <v>127.49695545690599</v>
      </c>
      <c r="C176" s="14">
        <v>37.208146857735798</v>
      </c>
      <c r="D176" s="12">
        <v>44849</v>
      </c>
      <c r="E176" s="7">
        <v>44713</v>
      </c>
      <c r="F176" s="13">
        <v>3371</v>
      </c>
      <c r="G176" s="13">
        <v>4238</v>
      </c>
      <c r="H176" s="13">
        <v>5243</v>
      </c>
      <c r="I176" s="13">
        <v>5743</v>
      </c>
      <c r="J176" s="13">
        <v>5825</v>
      </c>
      <c r="K176" s="13">
        <v>5981</v>
      </c>
      <c r="L176" s="13">
        <v>6113</v>
      </c>
      <c r="M176" s="13">
        <v>7384</v>
      </c>
      <c r="N176" s="13">
        <v>5442</v>
      </c>
      <c r="O176" s="5">
        <v>7.6611482916519896E-2</v>
      </c>
      <c r="P176" s="23">
        <v>0.14214644294694948</v>
      </c>
      <c r="Q176" s="3">
        <v>0.17698034907848162</v>
      </c>
      <c r="R176" s="3">
        <v>-3032.1933318136948</v>
      </c>
      <c r="S176" s="26">
        <v>0.10939707450265171</v>
      </c>
      <c r="T176" s="3">
        <v>-9.4169074609172412E-2</v>
      </c>
      <c r="U176" s="41">
        <v>17</v>
      </c>
      <c r="V176" s="41">
        <v>30</v>
      </c>
      <c r="W176" s="3">
        <v>0.56666666666666665</v>
      </c>
      <c r="X176" s="41">
        <v>67.099567099567096</v>
      </c>
      <c r="Y176" s="41">
        <v>26.839826839826841</v>
      </c>
      <c r="Z176" s="41">
        <v>6.0606060606060606</v>
      </c>
      <c r="AA176" s="20">
        <v>0.47</v>
      </c>
      <c r="AB176" s="50">
        <v>0.14788592108517468</v>
      </c>
    </row>
    <row r="177" spans="1:28">
      <c r="A177" s="14">
        <v>65</v>
      </c>
      <c r="B177" s="14">
        <v>127.49695545690599</v>
      </c>
      <c r="C177" s="14">
        <v>37.208146857735798</v>
      </c>
      <c r="D177" s="12">
        <v>44849</v>
      </c>
      <c r="E177" s="7">
        <v>44828</v>
      </c>
      <c r="F177" s="13">
        <v>3294</v>
      </c>
      <c r="G177" s="13">
        <v>4161</v>
      </c>
      <c r="H177" s="13">
        <v>5064</v>
      </c>
      <c r="I177" s="13">
        <v>5469</v>
      </c>
      <c r="J177" s="13">
        <v>5659</v>
      </c>
      <c r="K177" s="13">
        <v>5732</v>
      </c>
      <c r="L177" s="13">
        <v>5676</v>
      </c>
      <c r="M177" s="13">
        <v>7232</v>
      </c>
      <c r="N177" s="13">
        <v>5235</v>
      </c>
      <c r="O177" s="5">
        <v>5.6983240223463689E-2</v>
      </c>
      <c r="P177" s="23">
        <v>0.1563998871437976</v>
      </c>
      <c r="Q177" s="3">
        <v>0.1347305389221557</v>
      </c>
      <c r="R177" s="3">
        <v>-2600.5621987424233</v>
      </c>
      <c r="S177" s="26">
        <v>8.1368824408114826E-2</v>
      </c>
      <c r="T177" s="3">
        <v>-0.12054539820266501</v>
      </c>
      <c r="U177" s="41">
        <v>17</v>
      </c>
      <c r="V177" s="41">
        <v>30</v>
      </c>
      <c r="W177" s="3">
        <v>0.56666666666666665</v>
      </c>
      <c r="X177" s="41">
        <v>67.099567099567096</v>
      </c>
      <c r="Y177" s="41">
        <v>26.839826839826841</v>
      </c>
      <c r="Z177" s="41">
        <v>6.0606060606060606</v>
      </c>
      <c r="AA177" s="20">
        <v>0.47</v>
      </c>
      <c r="AB177" s="50">
        <v>0.14788592108517468</v>
      </c>
    </row>
    <row r="178" spans="1:28">
      <c r="A178" s="14">
        <v>65</v>
      </c>
      <c r="B178" s="14">
        <v>127.49695545690599</v>
      </c>
      <c r="C178" s="14">
        <v>37.208146857735798</v>
      </c>
      <c r="D178" s="12">
        <v>44849</v>
      </c>
      <c r="E178" s="7">
        <v>44853</v>
      </c>
      <c r="F178" s="13">
        <v>2393</v>
      </c>
      <c r="G178" s="13">
        <v>3026</v>
      </c>
      <c r="H178" s="13">
        <v>3795</v>
      </c>
      <c r="I178" s="13">
        <v>4057</v>
      </c>
      <c r="J178" s="13">
        <v>4182</v>
      </c>
      <c r="K178" s="13">
        <v>4298</v>
      </c>
      <c r="L178" s="13">
        <v>4387</v>
      </c>
      <c r="M178" s="13">
        <v>5725</v>
      </c>
      <c r="N178" s="13">
        <v>4106</v>
      </c>
      <c r="O178" s="5">
        <v>7.2353947690051337E-2</v>
      </c>
      <c r="P178" s="23">
        <v>0.16809815950920245</v>
      </c>
      <c r="Q178" s="3">
        <v>0.16068617338906685</v>
      </c>
      <c r="R178" s="3">
        <v>-2143.8557279284396</v>
      </c>
      <c r="S178" s="26">
        <v>0.10331603284501861</v>
      </c>
      <c r="T178" s="3">
        <v>-0.13231803797468356</v>
      </c>
      <c r="U178" s="41">
        <v>17</v>
      </c>
      <c r="V178" s="41">
        <v>30</v>
      </c>
      <c r="W178" s="3">
        <v>0.56666666666666665</v>
      </c>
      <c r="X178" s="41">
        <v>67.099567099567096</v>
      </c>
      <c r="Y178" s="41">
        <v>26.839826839826841</v>
      </c>
      <c r="Z178" s="41">
        <v>6.0606060606060606</v>
      </c>
      <c r="AA178" s="20">
        <v>0.47</v>
      </c>
      <c r="AB178" s="50">
        <v>0.14788592108517468</v>
      </c>
    </row>
    <row r="179" spans="1:28">
      <c r="A179" s="14">
        <v>65</v>
      </c>
      <c r="B179" s="14">
        <v>127.49695545690599</v>
      </c>
      <c r="C179" s="14">
        <v>37.208146857735798</v>
      </c>
      <c r="D179" s="12">
        <v>44849</v>
      </c>
      <c r="E179" s="7">
        <v>44858</v>
      </c>
      <c r="F179" s="13">
        <v>2970</v>
      </c>
      <c r="G179" s="13">
        <v>3897</v>
      </c>
      <c r="H179" s="13">
        <v>4840</v>
      </c>
      <c r="I179" s="13">
        <v>5202</v>
      </c>
      <c r="J179" s="13">
        <v>5296</v>
      </c>
      <c r="K179" s="13">
        <v>5521</v>
      </c>
      <c r="L179" s="13">
        <v>5505</v>
      </c>
      <c r="M179" s="13">
        <v>7269</v>
      </c>
      <c r="N179" s="13">
        <v>4959</v>
      </c>
      <c r="O179" s="5">
        <v>6.4282261962300621E-2</v>
      </c>
      <c r="P179" s="23">
        <v>0.17654488923435679</v>
      </c>
      <c r="Q179" s="3">
        <v>0.13548203080433541</v>
      </c>
      <c r="R179" s="3">
        <v>-2606.8229166804949</v>
      </c>
      <c r="S179" s="26">
        <v>9.1791272434547891E-2</v>
      </c>
      <c r="T179" s="3">
        <v>-0.13809300140911226</v>
      </c>
      <c r="U179" s="41">
        <v>17</v>
      </c>
      <c r="V179" s="41">
        <v>30</v>
      </c>
      <c r="W179" s="3">
        <v>0.56666666666666665</v>
      </c>
      <c r="X179" s="41">
        <v>67.099567099567096</v>
      </c>
      <c r="Y179" s="41">
        <v>26.839826839826841</v>
      </c>
      <c r="Z179" s="41">
        <v>6.0606060606060606</v>
      </c>
      <c r="AA179" s="20">
        <v>0.47</v>
      </c>
      <c r="AB179" s="50">
        <v>0.14788592108517468</v>
      </c>
    </row>
    <row r="180" spans="1:28">
      <c r="A180" s="14">
        <v>65</v>
      </c>
      <c r="B180" s="14">
        <v>127.49695545690599</v>
      </c>
      <c r="C180" s="14">
        <v>37.208146857735798</v>
      </c>
      <c r="D180" s="12">
        <v>44849</v>
      </c>
      <c r="E180" s="7">
        <v>44863</v>
      </c>
      <c r="F180" s="13">
        <v>1760</v>
      </c>
      <c r="G180" s="13">
        <v>1946</v>
      </c>
      <c r="H180" s="13">
        <v>2129</v>
      </c>
      <c r="I180" s="13">
        <v>2417</v>
      </c>
      <c r="J180" s="13">
        <v>2404</v>
      </c>
      <c r="K180" s="13">
        <v>2478</v>
      </c>
      <c r="L180" s="13">
        <v>2636</v>
      </c>
      <c r="M180" s="13">
        <v>3503</v>
      </c>
      <c r="N180" s="13">
        <v>2646</v>
      </c>
      <c r="O180" s="5">
        <v>0.10640083945435468</v>
      </c>
      <c r="P180" s="23">
        <v>0.12325488631830873</v>
      </c>
      <c r="Q180" s="3">
        <v>0.57327001356852103</v>
      </c>
      <c r="R180" s="3">
        <v>-1416.799287004668</v>
      </c>
      <c r="S180" s="26">
        <v>0.15192675243440884</v>
      </c>
      <c r="T180" s="3">
        <v>-0.14122821306401695</v>
      </c>
      <c r="U180" s="41">
        <v>17</v>
      </c>
      <c r="V180" s="41">
        <v>30</v>
      </c>
      <c r="W180" s="3">
        <v>0.56666666666666665</v>
      </c>
      <c r="X180" s="41">
        <v>67.099567099567096</v>
      </c>
      <c r="Y180" s="41">
        <v>26.839826839826841</v>
      </c>
      <c r="Z180" s="41">
        <v>6.0606060606060606</v>
      </c>
      <c r="AA180" s="20">
        <v>0.47</v>
      </c>
      <c r="AB180" s="50">
        <v>0.14788592108517468</v>
      </c>
    </row>
    <row r="181" spans="1:28">
      <c r="A181" s="14">
        <v>65</v>
      </c>
      <c r="B181" s="14">
        <v>127.49695545690599</v>
      </c>
      <c r="C181" s="14">
        <v>37.208146857735798</v>
      </c>
      <c r="D181" s="12">
        <v>44849</v>
      </c>
      <c r="E181" s="7">
        <v>44723</v>
      </c>
      <c r="F181" s="13">
        <v>3350</v>
      </c>
      <c r="G181" s="13">
        <v>4223</v>
      </c>
      <c r="H181" s="13">
        <v>5194</v>
      </c>
      <c r="I181" s="13">
        <v>5615</v>
      </c>
      <c r="J181" s="13">
        <v>5705</v>
      </c>
      <c r="K181" s="13">
        <v>5851</v>
      </c>
      <c r="L181" s="13">
        <v>5878</v>
      </c>
      <c r="M181" s="13">
        <v>7557</v>
      </c>
      <c r="N181" s="13">
        <v>5580</v>
      </c>
      <c r="O181" s="5">
        <v>6.1777456647398844E-2</v>
      </c>
      <c r="P181" s="23">
        <v>0.16028936712316302</v>
      </c>
      <c r="Q181" s="3">
        <v>0.14348044973988924</v>
      </c>
      <c r="R181" s="3">
        <v>-2753.6030584012669</v>
      </c>
      <c r="S181" s="26">
        <v>8.8214798055132979E-2</v>
      </c>
      <c r="T181" s="3">
        <v>-0.12497208783029401</v>
      </c>
      <c r="U181" s="41">
        <v>17</v>
      </c>
      <c r="V181" s="41">
        <v>30</v>
      </c>
      <c r="W181" s="3">
        <v>0.56666666666666665</v>
      </c>
      <c r="X181" s="41">
        <v>67.099567099567096</v>
      </c>
      <c r="Y181" s="41">
        <v>26.839826839826841</v>
      </c>
      <c r="Z181" s="41">
        <v>6.0606060606060606</v>
      </c>
      <c r="AA181" s="20">
        <v>0.47</v>
      </c>
      <c r="AB181" s="50">
        <v>0.14788592108517468</v>
      </c>
    </row>
    <row r="182" spans="1:28">
      <c r="A182" s="14">
        <v>66</v>
      </c>
      <c r="B182" s="14">
        <v>127.497328</v>
      </c>
      <c r="C182" s="14">
        <v>37.207930228452803</v>
      </c>
      <c r="D182" s="12">
        <v>44849</v>
      </c>
      <c r="E182" s="7">
        <v>44713</v>
      </c>
      <c r="F182" s="13">
        <v>3164</v>
      </c>
      <c r="G182" s="13">
        <v>4006</v>
      </c>
      <c r="H182" s="13">
        <v>5006</v>
      </c>
      <c r="I182" s="13">
        <v>5500</v>
      </c>
      <c r="J182" s="13">
        <v>5619</v>
      </c>
      <c r="K182" s="13">
        <v>5845</v>
      </c>
      <c r="L182" s="13">
        <v>5988</v>
      </c>
      <c r="M182" s="13">
        <v>7115</v>
      </c>
      <c r="N182" s="13">
        <v>5247</v>
      </c>
      <c r="O182" s="5">
        <v>8.9321448062579592E-2</v>
      </c>
      <c r="P182" s="23">
        <v>0.13956658675316128</v>
      </c>
      <c r="Q182" s="3">
        <v>0.1996746644977633</v>
      </c>
      <c r="R182" s="3">
        <v>-3087.4442225877769</v>
      </c>
      <c r="S182" s="26">
        <v>0.1275460624236204</v>
      </c>
      <c r="T182" s="3">
        <v>-8.601083721285202E-2</v>
      </c>
      <c r="U182" s="41">
        <v>18</v>
      </c>
      <c r="V182" s="41">
        <v>30</v>
      </c>
      <c r="W182" s="3">
        <v>0.6</v>
      </c>
      <c r="X182" s="41">
        <v>55.666666666666664</v>
      </c>
      <c r="Y182" s="41">
        <v>44.333333333333336</v>
      </c>
      <c r="Z182" s="41">
        <v>0</v>
      </c>
      <c r="AA182" s="20">
        <v>0.45</v>
      </c>
      <c r="AB182" s="50">
        <v>-0.16821944379733639</v>
      </c>
    </row>
    <row r="183" spans="1:28">
      <c r="A183" s="14">
        <v>66</v>
      </c>
      <c r="B183" s="14">
        <v>127.497328</v>
      </c>
      <c r="C183" s="14">
        <v>37.207930228452803</v>
      </c>
      <c r="D183" s="12">
        <v>44849</v>
      </c>
      <c r="E183" s="7">
        <v>44828</v>
      </c>
      <c r="F183" s="13">
        <v>3236</v>
      </c>
      <c r="G183" s="13">
        <v>4146</v>
      </c>
      <c r="H183" s="13">
        <v>5039</v>
      </c>
      <c r="I183" s="13">
        <v>5465</v>
      </c>
      <c r="J183" s="13">
        <v>5606</v>
      </c>
      <c r="K183" s="13">
        <v>5713</v>
      </c>
      <c r="L183" s="13">
        <v>5780</v>
      </c>
      <c r="M183" s="13">
        <v>7103</v>
      </c>
      <c r="N183" s="13">
        <v>5216</v>
      </c>
      <c r="O183" s="5">
        <v>6.8490618356594882E-2</v>
      </c>
      <c r="P183" s="23">
        <v>0.14774553360431042</v>
      </c>
      <c r="Q183" s="3">
        <v>0.15772669220945085</v>
      </c>
      <c r="R183" s="3">
        <v>-2783.9925569972111</v>
      </c>
      <c r="S183" s="26">
        <v>9.7800734012925633E-2</v>
      </c>
      <c r="T183" s="3">
        <v>-0.10269347201738725</v>
      </c>
      <c r="U183" s="41">
        <v>18</v>
      </c>
      <c r="V183" s="41">
        <v>30</v>
      </c>
      <c r="W183" s="3">
        <v>0.6</v>
      </c>
      <c r="X183" s="41">
        <v>55.666666666666664</v>
      </c>
      <c r="Y183" s="41">
        <v>44.333333333333336</v>
      </c>
      <c r="Z183" s="41">
        <v>0</v>
      </c>
      <c r="AA183" s="20">
        <v>0.45</v>
      </c>
      <c r="AB183" s="50">
        <v>-0.16821944379733639</v>
      </c>
    </row>
    <row r="184" spans="1:28">
      <c r="A184" s="14">
        <v>66</v>
      </c>
      <c r="B184" s="14">
        <v>127.497328</v>
      </c>
      <c r="C184" s="14">
        <v>37.207930228452803</v>
      </c>
      <c r="D184" s="12">
        <v>44849</v>
      </c>
      <c r="E184" s="7">
        <v>44853</v>
      </c>
      <c r="F184" s="13">
        <v>2313</v>
      </c>
      <c r="G184" s="13">
        <v>2935</v>
      </c>
      <c r="H184" s="13">
        <v>3669</v>
      </c>
      <c r="I184" s="13">
        <v>3921</v>
      </c>
      <c r="J184" s="13">
        <v>4079</v>
      </c>
      <c r="K184" s="13">
        <v>4171</v>
      </c>
      <c r="L184" s="13">
        <v>4152</v>
      </c>
      <c r="M184" s="13">
        <v>5469</v>
      </c>
      <c r="N184" s="13">
        <v>3979</v>
      </c>
      <c r="O184" s="5">
        <v>6.1756808592251633E-2</v>
      </c>
      <c r="P184" s="23">
        <v>0.17131320899826957</v>
      </c>
      <c r="Q184" s="3">
        <v>0.13691252338567944</v>
      </c>
      <c r="R184" s="3">
        <v>-1944.8133821298611</v>
      </c>
      <c r="S184" s="26">
        <v>8.8183896853618035E-2</v>
      </c>
      <c r="T184" s="3">
        <v>-0.1368880573744933</v>
      </c>
      <c r="U184" s="41">
        <v>18</v>
      </c>
      <c r="V184" s="41">
        <v>30</v>
      </c>
      <c r="W184" s="3">
        <v>0.6</v>
      </c>
      <c r="X184" s="41">
        <v>55.666666666666664</v>
      </c>
      <c r="Y184" s="41">
        <v>44.333333333333336</v>
      </c>
      <c r="Z184" s="41">
        <v>0</v>
      </c>
      <c r="AA184" s="20">
        <v>0.45</v>
      </c>
      <c r="AB184" s="50">
        <v>-0.16821944379733639</v>
      </c>
    </row>
    <row r="185" spans="1:28">
      <c r="A185" s="14">
        <v>66</v>
      </c>
      <c r="B185" s="14">
        <v>127.497328</v>
      </c>
      <c r="C185" s="14">
        <v>37.207930228452803</v>
      </c>
      <c r="D185" s="12">
        <v>44849</v>
      </c>
      <c r="E185" s="7">
        <v>44858</v>
      </c>
      <c r="F185" s="13">
        <v>2846</v>
      </c>
      <c r="G185" s="13">
        <v>3746</v>
      </c>
      <c r="H185" s="13">
        <v>4677</v>
      </c>
      <c r="I185" s="13">
        <v>5128</v>
      </c>
      <c r="J185" s="13">
        <v>5349</v>
      </c>
      <c r="K185" s="13">
        <v>5398</v>
      </c>
      <c r="L185" s="13">
        <v>5472</v>
      </c>
      <c r="M185" s="13">
        <v>7037</v>
      </c>
      <c r="N185" s="13">
        <v>4906</v>
      </c>
      <c r="O185" s="5">
        <v>7.8332840673958029E-2</v>
      </c>
      <c r="P185" s="23">
        <v>0.16952875399361023</v>
      </c>
      <c r="Q185" s="3">
        <v>0.16304347826086957</v>
      </c>
      <c r="R185" s="3">
        <v>-2729.7900092072405</v>
      </c>
      <c r="S185" s="26">
        <v>0.11185457939107504</v>
      </c>
      <c r="T185" s="3">
        <v>-0.12510992085698297</v>
      </c>
      <c r="U185" s="41">
        <v>18</v>
      </c>
      <c r="V185" s="41">
        <v>30</v>
      </c>
      <c r="W185" s="3">
        <v>0.6</v>
      </c>
      <c r="X185" s="41">
        <v>55.666666666666664</v>
      </c>
      <c r="Y185" s="41">
        <v>44.333333333333336</v>
      </c>
      <c r="Z185" s="41">
        <v>0</v>
      </c>
      <c r="AA185" s="20">
        <v>0.45</v>
      </c>
      <c r="AB185" s="50">
        <v>-0.16821944379733639</v>
      </c>
    </row>
    <row r="186" spans="1:28">
      <c r="A186" s="14">
        <v>66</v>
      </c>
      <c r="B186" s="14">
        <v>127.497328</v>
      </c>
      <c r="C186" s="14">
        <v>37.207930228452803</v>
      </c>
      <c r="D186" s="12">
        <v>44849</v>
      </c>
      <c r="E186" s="7">
        <v>44723</v>
      </c>
      <c r="F186" s="13">
        <v>3155</v>
      </c>
      <c r="G186" s="13">
        <v>3996</v>
      </c>
      <c r="H186" s="13">
        <v>4943</v>
      </c>
      <c r="I186" s="13">
        <v>5446</v>
      </c>
      <c r="J186" s="13">
        <v>5451</v>
      </c>
      <c r="K186" s="13">
        <v>5690</v>
      </c>
      <c r="L186" s="13">
        <v>5651</v>
      </c>
      <c r="M186" s="13">
        <v>7312</v>
      </c>
      <c r="N186" s="13">
        <v>5557</v>
      </c>
      <c r="O186" s="5">
        <v>6.6830281291296964E-2</v>
      </c>
      <c r="P186" s="23">
        <v>0.16376240444423343</v>
      </c>
      <c r="Q186" s="3">
        <v>0.1519639407598197</v>
      </c>
      <c r="R186" s="3">
        <v>-2704.0855995245788</v>
      </c>
      <c r="S186" s="26">
        <v>9.5429786298986602E-2</v>
      </c>
      <c r="T186" s="3">
        <v>-0.12813391961737253</v>
      </c>
      <c r="U186" s="41">
        <v>18</v>
      </c>
      <c r="V186" s="41">
        <v>30</v>
      </c>
      <c r="W186" s="3">
        <v>0.6</v>
      </c>
      <c r="X186" s="41">
        <v>55.666666666666664</v>
      </c>
      <c r="Y186" s="41">
        <v>44.333333333333336</v>
      </c>
      <c r="Z186" s="41">
        <v>0</v>
      </c>
      <c r="AA186" s="20">
        <v>0.45</v>
      </c>
      <c r="AB186" s="50">
        <v>-0.16821944379733639</v>
      </c>
    </row>
    <row r="187" spans="1:28">
      <c r="A187" s="14">
        <v>67</v>
      </c>
      <c r="B187" s="14">
        <v>127.497890827623</v>
      </c>
      <c r="C187" s="14">
        <v>37.2077143146414</v>
      </c>
      <c r="D187" s="12">
        <v>44849</v>
      </c>
      <c r="E187" s="7">
        <v>44713</v>
      </c>
      <c r="F187" s="13">
        <v>3360</v>
      </c>
      <c r="G187" s="13">
        <v>4175</v>
      </c>
      <c r="H187" s="13">
        <v>5160</v>
      </c>
      <c r="I187" s="13">
        <v>5595</v>
      </c>
      <c r="J187" s="13">
        <v>5772</v>
      </c>
      <c r="K187" s="13">
        <v>5911</v>
      </c>
      <c r="L187" s="13">
        <v>5968</v>
      </c>
      <c r="M187" s="13">
        <v>7213</v>
      </c>
      <c r="N187" s="13">
        <v>5416</v>
      </c>
      <c r="O187" s="5">
        <v>7.2609633357296907E-2</v>
      </c>
      <c r="P187" s="23">
        <v>0.14031611446477121</v>
      </c>
      <c r="Q187" s="3">
        <v>0.1722226958820019</v>
      </c>
      <c r="R187" s="3">
        <v>-2919.2317087976267</v>
      </c>
      <c r="S187" s="26">
        <v>0.10368256864311833</v>
      </c>
      <c r="T187" s="3">
        <v>-9.4454138532736515E-2</v>
      </c>
      <c r="U187" s="41">
        <v>16</v>
      </c>
      <c r="V187" s="41">
        <v>30</v>
      </c>
      <c r="W187" s="3">
        <v>0.53333333333333333</v>
      </c>
      <c r="X187" s="41">
        <v>58.582089552238806</v>
      </c>
      <c r="Y187" s="41">
        <v>36.940298507462686</v>
      </c>
      <c r="Z187" s="41">
        <v>4.477611940298508</v>
      </c>
      <c r="AA187" s="20">
        <v>0.37</v>
      </c>
      <c r="AB187" s="50">
        <v>-0.1522555390315464</v>
      </c>
    </row>
    <row r="188" spans="1:28">
      <c r="A188" s="14">
        <v>67</v>
      </c>
      <c r="B188" s="14">
        <v>127.497890827623</v>
      </c>
      <c r="C188" s="14">
        <v>37.2077143146414</v>
      </c>
      <c r="D188" s="12">
        <v>44849</v>
      </c>
      <c r="E188" s="7">
        <v>44828</v>
      </c>
      <c r="F188" s="13">
        <v>3253</v>
      </c>
      <c r="G188" s="13">
        <v>4094</v>
      </c>
      <c r="H188" s="13">
        <v>4980</v>
      </c>
      <c r="I188" s="13">
        <v>5431</v>
      </c>
      <c r="J188" s="13">
        <v>5554</v>
      </c>
      <c r="K188" s="13">
        <v>5726</v>
      </c>
      <c r="L188" s="13">
        <v>5688</v>
      </c>
      <c r="M188" s="13">
        <v>7068</v>
      </c>
      <c r="N188" s="13">
        <v>5195</v>
      </c>
      <c r="O188" s="5">
        <v>6.6366704161979748E-2</v>
      </c>
      <c r="P188" s="23">
        <v>0.14802992043451332</v>
      </c>
      <c r="Q188" s="3">
        <v>0.15843888466186279</v>
      </c>
      <c r="R188" s="3">
        <v>-2716.7206918501206</v>
      </c>
      <c r="S188" s="26">
        <v>9.476785145852791E-2</v>
      </c>
      <c r="T188" s="3">
        <v>-0.10818438381937912</v>
      </c>
      <c r="U188" s="41">
        <v>16</v>
      </c>
      <c r="V188" s="41">
        <v>30</v>
      </c>
      <c r="W188" s="3">
        <v>0.53333333333333333</v>
      </c>
      <c r="X188" s="41">
        <v>58.582089552238806</v>
      </c>
      <c r="Y188" s="41">
        <v>36.940298507462686</v>
      </c>
      <c r="Z188" s="41">
        <v>4.477611940298508</v>
      </c>
      <c r="AA188" s="20">
        <v>0.37</v>
      </c>
      <c r="AB188" s="50">
        <v>-0.1522555390315464</v>
      </c>
    </row>
    <row r="189" spans="1:28">
      <c r="A189" s="14">
        <v>67</v>
      </c>
      <c r="B189" s="14">
        <v>127.497890827623</v>
      </c>
      <c r="C189" s="14">
        <v>37.2077143146414</v>
      </c>
      <c r="D189" s="12">
        <v>44849</v>
      </c>
      <c r="E189" s="7">
        <v>44853</v>
      </c>
      <c r="F189" s="13">
        <v>2284</v>
      </c>
      <c r="G189" s="13">
        <v>2884</v>
      </c>
      <c r="H189" s="13">
        <v>3579</v>
      </c>
      <c r="I189" s="13">
        <v>3857</v>
      </c>
      <c r="J189" s="13">
        <v>3956</v>
      </c>
      <c r="K189" s="13">
        <v>4068</v>
      </c>
      <c r="L189" s="13">
        <v>4130</v>
      </c>
      <c r="M189" s="13">
        <v>5279</v>
      </c>
      <c r="N189" s="13">
        <v>3836</v>
      </c>
      <c r="O189" s="5">
        <v>7.1474899468154107E-2</v>
      </c>
      <c r="P189" s="23">
        <v>0.16003143006809847</v>
      </c>
      <c r="Q189" s="3">
        <v>0.16253687315634219</v>
      </c>
      <c r="R189" s="3">
        <v>-2011.7808149470052</v>
      </c>
      <c r="S189" s="26">
        <v>0.10206049009083423</v>
      </c>
      <c r="T189" s="3">
        <v>-0.12211712190455946</v>
      </c>
      <c r="U189" s="41">
        <v>16</v>
      </c>
      <c r="V189" s="41">
        <v>30</v>
      </c>
      <c r="W189" s="3">
        <v>0.53333333333333333</v>
      </c>
      <c r="X189" s="41">
        <v>58.582089552238806</v>
      </c>
      <c r="Y189" s="41">
        <v>36.940298507462686</v>
      </c>
      <c r="Z189" s="41">
        <v>4.477611940298508</v>
      </c>
      <c r="AA189" s="20">
        <v>0.37</v>
      </c>
      <c r="AB189" s="50">
        <v>-0.1522555390315464</v>
      </c>
    </row>
    <row r="190" spans="1:28">
      <c r="A190" s="14">
        <v>67</v>
      </c>
      <c r="B190" s="14">
        <v>127.497890827623</v>
      </c>
      <c r="C190" s="14">
        <v>37.2077143146414</v>
      </c>
      <c r="D190" s="12">
        <v>44849</v>
      </c>
      <c r="E190" s="7">
        <v>44858</v>
      </c>
      <c r="F190" s="13">
        <v>2791</v>
      </c>
      <c r="G190" s="13">
        <v>3629</v>
      </c>
      <c r="H190" s="13">
        <v>4486</v>
      </c>
      <c r="I190" s="13">
        <v>4973</v>
      </c>
      <c r="J190" s="13">
        <v>5050</v>
      </c>
      <c r="K190" s="13">
        <v>5227</v>
      </c>
      <c r="L190" s="13">
        <v>5344</v>
      </c>
      <c r="M190" s="13">
        <v>6898</v>
      </c>
      <c r="N190" s="13">
        <v>4848</v>
      </c>
      <c r="O190" s="5">
        <v>8.7283825025432346E-2</v>
      </c>
      <c r="P190" s="23">
        <v>0.16645319944669296</v>
      </c>
      <c r="Q190" s="3">
        <v>0.18934545615041709</v>
      </c>
      <c r="R190" s="3">
        <v>-2739.7150466448306</v>
      </c>
      <c r="S190" s="26">
        <v>0.12463587546747711</v>
      </c>
      <c r="T190" s="3">
        <v>-0.1269400424767195</v>
      </c>
      <c r="U190" s="41">
        <v>16</v>
      </c>
      <c r="V190" s="41">
        <v>30</v>
      </c>
      <c r="W190" s="3">
        <v>0.53333333333333333</v>
      </c>
      <c r="X190" s="41">
        <v>58.582089552238806</v>
      </c>
      <c r="Y190" s="41">
        <v>36.940298507462686</v>
      </c>
      <c r="Z190" s="41">
        <v>4.477611940298508</v>
      </c>
      <c r="AA190" s="20">
        <v>0.37</v>
      </c>
      <c r="AB190" s="50">
        <v>-0.1522555390315464</v>
      </c>
    </row>
    <row r="191" spans="1:28">
      <c r="A191" s="14">
        <v>67</v>
      </c>
      <c r="B191" s="14">
        <v>127.497890827623</v>
      </c>
      <c r="C191" s="14">
        <v>37.2077143146414</v>
      </c>
      <c r="D191" s="12">
        <v>44849</v>
      </c>
      <c r="E191" s="7">
        <v>44863</v>
      </c>
      <c r="F191" s="13">
        <v>1802</v>
      </c>
      <c r="G191" s="13">
        <v>1993</v>
      </c>
      <c r="H191" s="13">
        <v>2215</v>
      </c>
      <c r="I191" s="13">
        <v>2449</v>
      </c>
      <c r="J191" s="13">
        <v>2475</v>
      </c>
      <c r="K191" s="13">
        <v>2609</v>
      </c>
      <c r="L191" s="13">
        <v>2671</v>
      </c>
      <c r="M191" s="13">
        <v>3464</v>
      </c>
      <c r="N191" s="13">
        <v>2599</v>
      </c>
      <c r="O191" s="5">
        <v>9.3327875562832577E-2</v>
      </c>
      <c r="P191" s="23">
        <v>0.11879432624113476</v>
      </c>
      <c r="Q191" s="3">
        <v>0.46587658357172046</v>
      </c>
      <c r="R191" s="3">
        <v>-1391.8917127415541</v>
      </c>
      <c r="S191" s="26">
        <v>0.13326053305195534</v>
      </c>
      <c r="T191" s="3">
        <v>-0.12925835370823147</v>
      </c>
      <c r="U191" s="41">
        <v>16</v>
      </c>
      <c r="V191" s="41">
        <v>30</v>
      </c>
      <c r="W191" s="3">
        <v>0.53333333333333333</v>
      </c>
      <c r="X191" s="41">
        <v>58.582089552238806</v>
      </c>
      <c r="Y191" s="41">
        <v>36.940298507462686</v>
      </c>
      <c r="Z191" s="41">
        <v>4.477611940298508</v>
      </c>
      <c r="AA191" s="20">
        <v>0.37</v>
      </c>
      <c r="AB191" s="50">
        <v>-0.1522555390315464</v>
      </c>
    </row>
    <row r="192" spans="1:28">
      <c r="A192" s="14">
        <v>67</v>
      </c>
      <c r="B192" s="14">
        <v>127.497890827623</v>
      </c>
      <c r="C192" s="14">
        <v>37.2077143146414</v>
      </c>
      <c r="D192" s="12">
        <v>44849</v>
      </c>
      <c r="E192" s="7">
        <v>44723</v>
      </c>
      <c r="F192" s="13">
        <v>3431</v>
      </c>
      <c r="G192" s="13">
        <v>4227</v>
      </c>
      <c r="H192" s="13">
        <v>5191</v>
      </c>
      <c r="I192" s="13">
        <v>5630</v>
      </c>
      <c r="J192" s="13">
        <v>5687</v>
      </c>
      <c r="K192" s="13">
        <v>5844</v>
      </c>
      <c r="L192" s="13">
        <v>5865</v>
      </c>
      <c r="M192" s="13">
        <v>7541</v>
      </c>
      <c r="N192" s="13">
        <v>5686</v>
      </c>
      <c r="O192" s="5">
        <v>6.0962373371924748E-2</v>
      </c>
      <c r="P192" s="23">
        <v>0.15598329398946795</v>
      </c>
      <c r="Q192" s="3">
        <v>0.14938605434638061</v>
      </c>
      <c r="R192" s="3">
        <v>-2737.5691006514248</v>
      </c>
      <c r="S192" s="26">
        <v>8.7050899259688563E-2</v>
      </c>
      <c r="T192" s="3">
        <v>-0.12501864836640311</v>
      </c>
      <c r="U192" s="41">
        <v>16</v>
      </c>
      <c r="V192" s="41">
        <v>30</v>
      </c>
      <c r="W192" s="3">
        <v>0.53333333333333333</v>
      </c>
      <c r="X192" s="41">
        <v>58.582089552238806</v>
      </c>
      <c r="Y192" s="41">
        <v>36.940298507462686</v>
      </c>
      <c r="Z192" s="41">
        <v>4.477611940298508</v>
      </c>
      <c r="AA192" s="20">
        <v>0.37</v>
      </c>
      <c r="AB192" s="50">
        <v>-0.1522555390315464</v>
      </c>
    </row>
    <row r="193" spans="1:28">
      <c r="A193" s="14">
        <v>68</v>
      </c>
      <c r="B193" s="14">
        <v>127.496659543094</v>
      </c>
      <c r="C193" s="14">
        <v>37.210569771547199</v>
      </c>
      <c r="D193" s="12">
        <v>44849</v>
      </c>
      <c r="E193" s="7">
        <v>44828</v>
      </c>
      <c r="F193" s="13">
        <v>2868</v>
      </c>
      <c r="G193" s="13">
        <v>3742</v>
      </c>
      <c r="H193" s="13">
        <v>4627</v>
      </c>
      <c r="I193" s="13">
        <v>5053</v>
      </c>
      <c r="J193" s="13">
        <v>5180</v>
      </c>
      <c r="K193" s="13">
        <v>5257</v>
      </c>
      <c r="L193" s="13">
        <v>5411</v>
      </c>
      <c r="M193" s="13">
        <v>6799</v>
      </c>
      <c r="N193" s="13">
        <v>5032</v>
      </c>
      <c r="O193" s="5">
        <v>7.8103207810320777E-2</v>
      </c>
      <c r="P193" s="23">
        <v>0.15970565846231921</v>
      </c>
      <c r="Q193" s="3">
        <v>0.16803840877914952</v>
      </c>
      <c r="R193" s="3">
        <v>-2697.3237415664726</v>
      </c>
      <c r="S193" s="26">
        <v>0.11152662548359166</v>
      </c>
      <c r="T193" s="3">
        <v>-0.11367731367731368</v>
      </c>
      <c r="U193" s="41">
        <v>15</v>
      </c>
      <c r="V193" s="41">
        <v>30</v>
      </c>
      <c r="W193" s="3">
        <v>0.5</v>
      </c>
      <c r="X193" s="41">
        <v>77.519379844961236</v>
      </c>
      <c r="Y193" s="41">
        <v>17.829457364341085</v>
      </c>
      <c r="Z193" s="41">
        <v>4.6511627906976747</v>
      </c>
      <c r="AA193" s="20">
        <v>0.95</v>
      </c>
      <c r="AB193" s="50">
        <v>-9.0603270178547857E-2</v>
      </c>
    </row>
    <row r="194" spans="1:28">
      <c r="A194" s="29">
        <v>68</v>
      </c>
      <c r="B194" s="29">
        <v>127.496659543094</v>
      </c>
      <c r="C194" s="29">
        <v>37.210569771547199</v>
      </c>
      <c r="D194" s="12">
        <v>44849</v>
      </c>
      <c r="E194" s="7">
        <v>44853</v>
      </c>
      <c r="F194" s="13">
        <v>2342</v>
      </c>
      <c r="G194" s="13">
        <v>2929</v>
      </c>
      <c r="H194" s="13">
        <v>3710</v>
      </c>
      <c r="I194" s="13">
        <v>3911</v>
      </c>
      <c r="J194" s="13">
        <v>4105</v>
      </c>
      <c r="K194" s="13">
        <v>4148</v>
      </c>
      <c r="L194" s="13">
        <v>4288</v>
      </c>
      <c r="M194" s="13">
        <v>5521</v>
      </c>
      <c r="N194" s="13">
        <v>4193</v>
      </c>
      <c r="O194" s="5">
        <v>7.2268067016754187E-2</v>
      </c>
      <c r="P194" s="23">
        <v>0.16398713826366559</v>
      </c>
      <c r="Q194" s="3">
        <v>0.16084149599287623</v>
      </c>
      <c r="R194" s="3">
        <v>-2094.8188963659127</v>
      </c>
      <c r="S194" s="26">
        <v>0.10319327747902463</v>
      </c>
      <c r="T194" s="3">
        <v>-0.12570088694056478</v>
      </c>
      <c r="U194" s="41">
        <v>15</v>
      </c>
      <c r="V194" s="41">
        <v>30</v>
      </c>
      <c r="W194" s="3">
        <v>0.5</v>
      </c>
      <c r="X194" s="41">
        <v>77.519379844961236</v>
      </c>
      <c r="Y194" s="41">
        <v>17.829457364341085</v>
      </c>
      <c r="Z194" s="41">
        <v>4.6511627906976747</v>
      </c>
      <c r="AA194" s="20">
        <v>0.95</v>
      </c>
      <c r="AB194" s="50">
        <v>-9.0603270178547857E-2</v>
      </c>
    </row>
    <row r="195" spans="1:28">
      <c r="A195" s="29">
        <v>68</v>
      </c>
      <c r="B195" s="29">
        <v>127.496659543094</v>
      </c>
      <c r="C195" s="29">
        <v>37.210569771547199</v>
      </c>
      <c r="D195" s="12">
        <v>44849</v>
      </c>
      <c r="E195" s="7">
        <v>44858</v>
      </c>
      <c r="F195" s="13">
        <v>2760</v>
      </c>
      <c r="G195" s="13">
        <v>3567</v>
      </c>
      <c r="H195" s="13">
        <v>4426</v>
      </c>
      <c r="I195" s="13">
        <v>4804</v>
      </c>
      <c r="J195" s="13">
        <v>5004</v>
      </c>
      <c r="K195" s="13">
        <v>5068</v>
      </c>
      <c r="L195" s="13">
        <v>5134</v>
      </c>
      <c r="M195" s="13">
        <v>6858</v>
      </c>
      <c r="N195" s="13">
        <v>5020</v>
      </c>
      <c r="O195" s="5">
        <v>7.4058577405857737E-2</v>
      </c>
      <c r="P195" s="23">
        <v>0.17676504327875692</v>
      </c>
      <c r="Q195" s="3">
        <v>0.16104085160585935</v>
      </c>
      <c r="R195" s="3">
        <v>-2524.2602728042411</v>
      </c>
      <c r="S195" s="26">
        <v>0.10575091408041565</v>
      </c>
      <c r="T195" s="3">
        <v>-0.14376250833889259</v>
      </c>
      <c r="U195" s="41">
        <v>15</v>
      </c>
      <c r="V195" s="41">
        <v>30</v>
      </c>
      <c r="W195" s="3">
        <v>0.5</v>
      </c>
      <c r="X195" s="41">
        <v>77.519379844961236</v>
      </c>
      <c r="Y195" s="41">
        <v>17.829457364341085</v>
      </c>
      <c r="Z195" s="41">
        <v>4.6511627906976747</v>
      </c>
      <c r="AA195" s="20">
        <v>0.95</v>
      </c>
      <c r="AB195" s="50">
        <v>-9.0603270178547857E-2</v>
      </c>
    </row>
    <row r="196" spans="1:28">
      <c r="A196" s="29">
        <v>68</v>
      </c>
      <c r="B196" s="29">
        <v>127.496659543094</v>
      </c>
      <c r="C196" s="29">
        <v>37.210569771547199</v>
      </c>
      <c r="D196" s="12">
        <v>44849</v>
      </c>
      <c r="E196" s="7">
        <v>44863</v>
      </c>
      <c r="F196" s="13">
        <v>2604</v>
      </c>
      <c r="G196" s="13">
        <v>3275</v>
      </c>
      <c r="H196" s="13">
        <v>4022</v>
      </c>
      <c r="I196" s="13">
        <v>4376</v>
      </c>
      <c r="J196" s="13">
        <v>4412</v>
      </c>
      <c r="K196" s="13">
        <v>4566</v>
      </c>
      <c r="L196" s="13">
        <v>4655</v>
      </c>
      <c r="M196" s="13">
        <v>6273</v>
      </c>
      <c r="N196" s="13">
        <v>4805</v>
      </c>
      <c r="O196" s="5">
        <v>7.2951480926587528E-2</v>
      </c>
      <c r="P196" s="23">
        <v>0.17295203372450724</v>
      </c>
      <c r="Q196" s="3">
        <v>0.17093324692158132</v>
      </c>
      <c r="R196" s="3">
        <v>-2279.7426427352625</v>
      </c>
      <c r="S196" s="26">
        <v>0.10416957651506874</v>
      </c>
      <c r="T196" s="3">
        <v>-0.14806002928257686</v>
      </c>
      <c r="U196" s="41">
        <v>15</v>
      </c>
      <c r="V196" s="41">
        <v>30</v>
      </c>
      <c r="W196" s="3">
        <v>0.5</v>
      </c>
      <c r="X196" s="41">
        <v>77.519379844961236</v>
      </c>
      <c r="Y196" s="41">
        <v>17.829457364341085</v>
      </c>
      <c r="Z196" s="41">
        <v>4.6511627906976747</v>
      </c>
      <c r="AA196" s="20">
        <v>0.95</v>
      </c>
      <c r="AB196" s="50">
        <v>-9.0603270178547857E-2</v>
      </c>
    </row>
    <row r="197" spans="1:28">
      <c r="A197" s="29">
        <v>69</v>
      </c>
      <c r="B197" s="29">
        <v>127.496583456906</v>
      </c>
      <c r="C197" s="29">
        <v>37.211029228452801</v>
      </c>
      <c r="D197" s="12">
        <v>44849</v>
      </c>
      <c r="E197" s="7">
        <v>44828</v>
      </c>
      <c r="F197" s="13">
        <v>2920</v>
      </c>
      <c r="G197" s="13">
        <v>3806</v>
      </c>
      <c r="H197" s="13">
        <v>4738</v>
      </c>
      <c r="I197" s="13">
        <v>5170</v>
      </c>
      <c r="J197" s="13">
        <v>5312</v>
      </c>
      <c r="K197" s="13">
        <v>5448</v>
      </c>
      <c r="L197" s="13">
        <v>5401</v>
      </c>
      <c r="M197" s="13">
        <v>6717</v>
      </c>
      <c r="N197" s="13">
        <v>5042</v>
      </c>
      <c r="O197" s="5">
        <v>6.5391064207515531E-2</v>
      </c>
      <c r="P197" s="23">
        <v>0.15847491909385114</v>
      </c>
      <c r="Q197" s="3">
        <v>0.13893545683151717</v>
      </c>
      <c r="R197" s="3">
        <v>-2569.3919756992291</v>
      </c>
      <c r="S197" s="26">
        <v>9.3374498048607868E-2</v>
      </c>
      <c r="T197" s="3">
        <v>-0.10859877867634923</v>
      </c>
      <c r="U197" s="41">
        <v>12</v>
      </c>
      <c r="V197" s="41">
        <v>30</v>
      </c>
      <c r="W197" s="3">
        <v>0.4</v>
      </c>
      <c r="X197" s="41">
        <v>70.676691729323309</v>
      </c>
      <c r="Y197" s="41">
        <v>29.323308270676691</v>
      </c>
      <c r="Z197" s="41">
        <v>0</v>
      </c>
      <c r="AA197" s="20">
        <v>0.85</v>
      </c>
      <c r="AB197" s="50">
        <v>5.5105451805838035E-2</v>
      </c>
    </row>
    <row r="198" spans="1:28">
      <c r="A198" s="29">
        <v>69</v>
      </c>
      <c r="B198" s="29">
        <v>127.496583456906</v>
      </c>
      <c r="C198" s="29">
        <v>37.211029228452801</v>
      </c>
      <c r="D198" s="12">
        <v>44849</v>
      </c>
      <c r="E198" s="7">
        <v>44853</v>
      </c>
      <c r="F198" s="13">
        <v>2392</v>
      </c>
      <c r="G198" s="13">
        <v>3071</v>
      </c>
      <c r="H198" s="13">
        <v>3858</v>
      </c>
      <c r="I198" s="13">
        <v>4164</v>
      </c>
      <c r="J198" s="13">
        <v>4202</v>
      </c>
      <c r="K198" s="13">
        <v>4329</v>
      </c>
      <c r="L198" s="13">
        <v>4380</v>
      </c>
      <c r="M198" s="13">
        <v>5775</v>
      </c>
      <c r="N198" s="13">
        <v>4431</v>
      </c>
      <c r="O198" s="5">
        <v>6.3364894391842674E-2</v>
      </c>
      <c r="P198" s="23">
        <v>0.17439804937519049</v>
      </c>
      <c r="Q198" s="3">
        <v>0.13609344040045884</v>
      </c>
      <c r="R198" s="3">
        <v>-2066.0052341643318</v>
      </c>
      <c r="S198" s="26">
        <v>9.0480368342115758E-2</v>
      </c>
      <c r="T198" s="3">
        <v>-0.13737075332348597</v>
      </c>
      <c r="U198" s="41">
        <v>12</v>
      </c>
      <c r="V198" s="41">
        <v>30</v>
      </c>
      <c r="W198" s="3">
        <v>0.4</v>
      </c>
      <c r="X198" s="41">
        <v>70.676691729323309</v>
      </c>
      <c r="Y198" s="41">
        <v>29.323308270676691</v>
      </c>
      <c r="Z198" s="41">
        <v>0</v>
      </c>
      <c r="AA198" s="20">
        <v>0.85</v>
      </c>
      <c r="AB198" s="50">
        <v>5.5105451805838035E-2</v>
      </c>
    </row>
    <row r="199" spans="1:28">
      <c r="A199" s="29">
        <v>69</v>
      </c>
      <c r="B199" s="29">
        <v>127.496583456906</v>
      </c>
      <c r="C199" s="29">
        <v>37.211029228452801</v>
      </c>
      <c r="D199" s="12">
        <v>44849</v>
      </c>
      <c r="E199" s="7">
        <v>44858</v>
      </c>
      <c r="F199" s="13">
        <v>2860</v>
      </c>
      <c r="G199" s="13">
        <v>3709</v>
      </c>
      <c r="H199" s="13">
        <v>4626</v>
      </c>
      <c r="I199" s="13">
        <v>4992</v>
      </c>
      <c r="J199" s="13">
        <v>5147</v>
      </c>
      <c r="K199" s="13">
        <v>5293</v>
      </c>
      <c r="L199" s="13">
        <v>5343</v>
      </c>
      <c r="M199" s="13">
        <v>6912</v>
      </c>
      <c r="N199" s="13">
        <v>5205</v>
      </c>
      <c r="O199" s="5">
        <v>7.1922961179656936E-2</v>
      </c>
      <c r="P199" s="23">
        <v>0.1689377437819766</v>
      </c>
      <c r="Q199" s="3">
        <v>0.153862660944206</v>
      </c>
      <c r="R199" s="3">
        <v>-2606.9859402291768</v>
      </c>
      <c r="S199" s="26">
        <v>0.10270157926813855</v>
      </c>
      <c r="T199" s="3">
        <v>-0.12802937576499387</v>
      </c>
      <c r="U199" s="41">
        <v>12</v>
      </c>
      <c r="V199" s="41">
        <v>30</v>
      </c>
      <c r="W199" s="3">
        <v>0.4</v>
      </c>
      <c r="X199" s="41">
        <v>70.676691729323309</v>
      </c>
      <c r="Y199" s="41">
        <v>29.323308270676691</v>
      </c>
      <c r="Z199" s="41">
        <v>0</v>
      </c>
      <c r="AA199" s="20">
        <v>0.85</v>
      </c>
      <c r="AB199" s="50">
        <v>5.5105451805838035E-2</v>
      </c>
    </row>
    <row r="200" spans="1:28">
      <c r="A200" s="29">
        <v>69</v>
      </c>
      <c r="B200" s="29">
        <v>127.496583456906</v>
      </c>
      <c r="C200" s="29">
        <v>37.211029228452801</v>
      </c>
      <c r="D200" s="12">
        <v>44849</v>
      </c>
      <c r="E200" s="7">
        <v>44863</v>
      </c>
      <c r="F200" s="13">
        <v>2614</v>
      </c>
      <c r="G200" s="13">
        <v>3282</v>
      </c>
      <c r="H200" s="13">
        <v>4090</v>
      </c>
      <c r="I200" s="13">
        <v>4513</v>
      </c>
      <c r="J200" s="13">
        <v>4600</v>
      </c>
      <c r="K200" s="13">
        <v>4816</v>
      </c>
      <c r="L200" s="13">
        <v>4770</v>
      </c>
      <c r="M200" s="13">
        <v>6383</v>
      </c>
      <c r="N200" s="13">
        <v>5101</v>
      </c>
      <c r="O200" s="5">
        <v>7.6749435665914217E-2</v>
      </c>
      <c r="P200" s="23">
        <v>0.17298538388307105</v>
      </c>
      <c r="Q200" s="3">
        <v>0.17514939212858027</v>
      </c>
      <c r="R200" s="3">
        <v>-2367.0901638047749</v>
      </c>
      <c r="S200" s="26">
        <v>0.1095929000269513</v>
      </c>
      <c r="T200" s="3">
        <v>-0.14462476463731733</v>
      </c>
      <c r="U200" s="41">
        <v>12</v>
      </c>
      <c r="V200" s="41">
        <v>30</v>
      </c>
      <c r="W200" s="3">
        <v>0.4</v>
      </c>
      <c r="X200" s="41">
        <v>70.676691729323309</v>
      </c>
      <c r="Y200" s="41">
        <v>29.323308270676691</v>
      </c>
      <c r="Z200" s="41">
        <v>0</v>
      </c>
      <c r="AA200" s="20">
        <v>0.85</v>
      </c>
      <c r="AB200" s="50">
        <v>5.5105451805838035E-2</v>
      </c>
    </row>
    <row r="201" spans="1:28">
      <c r="A201" s="29">
        <v>70</v>
      </c>
      <c r="B201" s="29">
        <v>127.500638086188</v>
      </c>
      <c r="C201" s="29">
        <v>37.208465857735803</v>
      </c>
      <c r="D201" s="12">
        <v>44849</v>
      </c>
      <c r="E201" s="7">
        <v>44828</v>
      </c>
      <c r="F201" s="13">
        <v>3002</v>
      </c>
      <c r="G201" s="13">
        <v>3848</v>
      </c>
      <c r="H201" s="13">
        <v>4648</v>
      </c>
      <c r="I201" s="13">
        <v>5149</v>
      </c>
      <c r="J201" s="13">
        <v>5282</v>
      </c>
      <c r="K201" s="13">
        <v>5465</v>
      </c>
      <c r="L201" s="13">
        <v>5442</v>
      </c>
      <c r="M201" s="13">
        <v>6680</v>
      </c>
      <c r="N201" s="13">
        <v>4905</v>
      </c>
      <c r="O201" s="5">
        <v>7.8691774033696732E-2</v>
      </c>
      <c r="P201" s="23">
        <v>0.14586283633420999</v>
      </c>
      <c r="Q201" s="3">
        <v>0.18352440828402367</v>
      </c>
      <c r="R201" s="3">
        <v>-2718.0069993500983</v>
      </c>
      <c r="S201" s="26">
        <v>0.11236708690652171</v>
      </c>
      <c r="T201" s="3">
        <v>-0.10212836165649233</v>
      </c>
      <c r="U201" s="41">
        <v>15</v>
      </c>
      <c r="V201" s="41">
        <v>30</v>
      </c>
      <c r="W201" s="3">
        <v>0.5</v>
      </c>
      <c r="X201" s="41">
        <v>70.111731843575413</v>
      </c>
      <c r="Y201" s="41">
        <v>29.88826815642458</v>
      </c>
      <c r="Z201" s="41">
        <v>0</v>
      </c>
      <c r="AA201" s="20">
        <v>0.1</v>
      </c>
      <c r="AB201" s="50">
        <v>-0.14002073256404518</v>
      </c>
    </row>
    <row r="202" spans="1:28">
      <c r="A202" s="29">
        <v>70</v>
      </c>
      <c r="B202" s="29">
        <v>127.500638086188</v>
      </c>
      <c r="C202" s="29">
        <v>37.208465857735803</v>
      </c>
      <c r="D202" s="12">
        <v>44849</v>
      </c>
      <c r="E202" s="7">
        <v>44853</v>
      </c>
      <c r="F202" s="13">
        <v>2572</v>
      </c>
      <c r="G202" s="13">
        <v>3179</v>
      </c>
      <c r="H202" s="13">
        <v>3576</v>
      </c>
      <c r="I202" s="13">
        <v>4118</v>
      </c>
      <c r="J202" s="13">
        <v>4334</v>
      </c>
      <c r="K202" s="13">
        <v>4427</v>
      </c>
      <c r="L202" s="13">
        <v>4596</v>
      </c>
      <c r="M202" s="13">
        <v>5198</v>
      </c>
      <c r="N202" s="13">
        <v>4041</v>
      </c>
      <c r="O202" s="5">
        <v>0.12481644640234948</v>
      </c>
      <c r="P202" s="23">
        <v>0.10074018316396939</v>
      </c>
      <c r="Q202" s="3">
        <v>0.37705160431761053</v>
      </c>
      <c r="R202" s="3">
        <v>-2559.0891331393073</v>
      </c>
      <c r="S202" s="26">
        <v>0.17822855092758236</v>
      </c>
      <c r="T202" s="3">
        <v>-6.1466203798243822E-2</v>
      </c>
      <c r="U202" s="41">
        <v>15</v>
      </c>
      <c r="V202" s="41">
        <v>30</v>
      </c>
      <c r="W202" s="3">
        <v>0.5</v>
      </c>
      <c r="X202" s="41">
        <v>70.111731843575413</v>
      </c>
      <c r="Y202" s="41">
        <v>29.88826815642458</v>
      </c>
      <c r="Z202" s="41">
        <v>0</v>
      </c>
      <c r="AA202" s="20">
        <v>0.1</v>
      </c>
      <c r="AB202" s="50">
        <v>-0.14002073256404518</v>
      </c>
    </row>
    <row r="203" spans="1:28">
      <c r="A203" s="29">
        <v>70</v>
      </c>
      <c r="B203" s="29">
        <v>127.500638086188</v>
      </c>
      <c r="C203" s="29">
        <v>37.208465857735803</v>
      </c>
      <c r="D203" s="12">
        <v>44849</v>
      </c>
      <c r="E203" s="7">
        <v>44858</v>
      </c>
      <c r="F203" s="13">
        <v>2883</v>
      </c>
      <c r="G203" s="13">
        <v>3681</v>
      </c>
      <c r="H203" s="13">
        <v>4122</v>
      </c>
      <c r="I203" s="13">
        <v>4758</v>
      </c>
      <c r="J203" s="13">
        <v>5065</v>
      </c>
      <c r="K203" s="13">
        <v>5154</v>
      </c>
      <c r="L203" s="13">
        <v>5341</v>
      </c>
      <c r="M203" s="13">
        <v>6156</v>
      </c>
      <c r="N203" s="13">
        <v>4610</v>
      </c>
      <c r="O203" s="5">
        <v>0.12881749973581316</v>
      </c>
      <c r="P203" s="23">
        <v>0.11101502540265917</v>
      </c>
      <c r="Q203" s="3">
        <v>0.36058687806898188</v>
      </c>
      <c r="R203" s="3">
        <v>-2993.7093428380886</v>
      </c>
      <c r="S203" s="26">
        <v>0.1839430701010247</v>
      </c>
      <c r="T203" s="3">
        <v>-7.0888057754196751E-2</v>
      </c>
      <c r="U203" s="41">
        <v>15</v>
      </c>
      <c r="V203" s="41">
        <v>30</v>
      </c>
      <c r="W203" s="3">
        <v>0.5</v>
      </c>
      <c r="X203" s="41">
        <v>70.111731843575413</v>
      </c>
      <c r="Y203" s="41">
        <v>29.88826815642458</v>
      </c>
      <c r="Z203" s="41">
        <v>0</v>
      </c>
      <c r="AA203" s="20">
        <v>0.1</v>
      </c>
      <c r="AB203" s="50">
        <v>-0.14002073256404518</v>
      </c>
    </row>
    <row r="204" spans="1:28">
      <c r="A204" s="29">
        <v>70</v>
      </c>
      <c r="B204" s="29">
        <v>127.500638086188</v>
      </c>
      <c r="C204" s="29">
        <v>37.208465857735803</v>
      </c>
      <c r="D204" s="12">
        <v>44849</v>
      </c>
      <c r="E204" s="7">
        <v>44863</v>
      </c>
      <c r="F204" s="13">
        <v>2760</v>
      </c>
      <c r="G204" s="13">
        <v>3385</v>
      </c>
      <c r="H204" s="13">
        <v>3759</v>
      </c>
      <c r="I204" s="13">
        <v>4494</v>
      </c>
      <c r="J204" s="13">
        <v>4601</v>
      </c>
      <c r="K204" s="13">
        <v>4810</v>
      </c>
      <c r="L204" s="13">
        <v>4882</v>
      </c>
      <c r="M204" s="13">
        <v>5903</v>
      </c>
      <c r="N204" s="13">
        <v>4694</v>
      </c>
      <c r="O204" s="5">
        <v>0.12996180997569726</v>
      </c>
      <c r="P204" s="23">
        <v>0.11673601479426722</v>
      </c>
      <c r="Q204" s="3">
        <v>0.41672851417544898</v>
      </c>
      <c r="R204" s="3">
        <v>-2741.4359420666037</v>
      </c>
      <c r="S204" s="26">
        <v>0.18557627281046607</v>
      </c>
      <c r="T204" s="3">
        <v>-9.4668521094112196E-2</v>
      </c>
      <c r="U204" s="41">
        <v>15</v>
      </c>
      <c r="V204" s="41">
        <v>30</v>
      </c>
      <c r="W204" s="3">
        <v>0.5</v>
      </c>
      <c r="X204" s="41">
        <v>70.111731843575413</v>
      </c>
      <c r="Y204" s="41">
        <v>29.88826815642458</v>
      </c>
      <c r="Z204" s="41">
        <v>0</v>
      </c>
      <c r="AA204" s="20">
        <v>0.1</v>
      </c>
      <c r="AB204" s="50">
        <v>-0.14002073256404518</v>
      </c>
    </row>
    <row r="205" spans="1:28">
      <c r="A205" s="29">
        <v>71</v>
      </c>
      <c r="B205" s="29">
        <v>127.500362456906</v>
      </c>
      <c r="C205" s="29">
        <v>37.208286314641498</v>
      </c>
      <c r="D205" s="12">
        <v>44849</v>
      </c>
      <c r="E205" s="7">
        <v>44828</v>
      </c>
      <c r="F205" s="13">
        <v>2419</v>
      </c>
      <c r="G205" s="13">
        <v>3116</v>
      </c>
      <c r="H205" s="13">
        <v>4089</v>
      </c>
      <c r="I205" s="13">
        <v>4530</v>
      </c>
      <c r="J205" s="13">
        <v>4713</v>
      </c>
      <c r="K205" s="13">
        <v>4886</v>
      </c>
      <c r="L205" s="13">
        <v>4896</v>
      </c>
      <c r="M205" s="13">
        <v>6034</v>
      </c>
      <c r="N205" s="13">
        <v>4546</v>
      </c>
      <c r="O205" s="5">
        <v>8.9816360601001663E-2</v>
      </c>
      <c r="P205" s="23">
        <v>0.16102764078449364</v>
      </c>
      <c r="Q205" s="3">
        <v>0.17872170793285203</v>
      </c>
      <c r="R205" s="3">
        <v>-2527.7955424026886</v>
      </c>
      <c r="S205" s="26">
        <v>0.12825165367748759</v>
      </c>
      <c r="T205" s="3">
        <v>-0.1041171088746569</v>
      </c>
      <c r="U205" s="41">
        <v>17</v>
      </c>
      <c r="V205" s="41">
        <v>30</v>
      </c>
      <c r="W205" s="3">
        <v>0.56666666666666665</v>
      </c>
      <c r="X205" s="41">
        <v>49.657534246575338</v>
      </c>
      <c r="Y205" s="41">
        <v>50.342465753424662</v>
      </c>
      <c r="Z205" s="41">
        <v>0</v>
      </c>
      <c r="AA205" s="20">
        <v>0.44</v>
      </c>
      <c r="AB205" s="50">
        <v>0.14773929627573557</v>
      </c>
    </row>
    <row r="206" spans="1:28">
      <c r="A206" s="29">
        <v>71</v>
      </c>
      <c r="B206" s="29">
        <v>127.500362456906</v>
      </c>
      <c r="C206" s="29">
        <v>37.208286314641498</v>
      </c>
      <c r="D206" s="12">
        <v>44849</v>
      </c>
      <c r="E206" s="7">
        <v>44853</v>
      </c>
      <c r="F206" s="13">
        <v>2156</v>
      </c>
      <c r="G206" s="13">
        <v>2775</v>
      </c>
      <c r="H206" s="13">
        <v>3554</v>
      </c>
      <c r="I206" s="13">
        <v>3977</v>
      </c>
      <c r="J206" s="13">
        <v>4153</v>
      </c>
      <c r="K206" s="13">
        <v>4277</v>
      </c>
      <c r="L206" s="13">
        <v>4316</v>
      </c>
      <c r="M206" s="13">
        <v>5178</v>
      </c>
      <c r="N206" s="13">
        <v>4048</v>
      </c>
      <c r="O206" s="5">
        <v>9.6823379923761124E-2</v>
      </c>
      <c r="P206" s="23">
        <v>0.14864509339647461</v>
      </c>
      <c r="Q206" s="3">
        <v>0.20114032309154262</v>
      </c>
      <c r="R206" s="3">
        <v>-2269.2231472654639</v>
      </c>
      <c r="S206" s="26">
        <v>0.13825626763881202</v>
      </c>
      <c r="T206" s="3">
        <v>-9.0794185801558874E-2</v>
      </c>
      <c r="U206" s="41">
        <v>17</v>
      </c>
      <c r="V206" s="41">
        <v>30</v>
      </c>
      <c r="W206" s="3">
        <v>0.56666666666666665</v>
      </c>
      <c r="X206" s="41">
        <v>49.657534246575338</v>
      </c>
      <c r="Y206" s="41">
        <v>50.342465753424662</v>
      </c>
      <c r="Z206" s="41">
        <v>0</v>
      </c>
      <c r="AA206" s="20">
        <v>0.44</v>
      </c>
      <c r="AB206" s="50">
        <v>0.14773929627573557</v>
      </c>
    </row>
    <row r="207" spans="1:28">
      <c r="A207" s="29">
        <v>71</v>
      </c>
      <c r="B207" s="29">
        <v>127.500362456906</v>
      </c>
      <c r="C207" s="29">
        <v>37.208286314641498</v>
      </c>
      <c r="D207" s="12">
        <v>44849</v>
      </c>
      <c r="E207" s="7">
        <v>44858</v>
      </c>
      <c r="F207" s="13">
        <v>2418</v>
      </c>
      <c r="G207" s="13">
        <v>3182</v>
      </c>
      <c r="H207" s="13">
        <v>4054</v>
      </c>
      <c r="I207" s="13">
        <v>4721</v>
      </c>
      <c r="J207" s="13">
        <v>4802</v>
      </c>
      <c r="K207" s="13">
        <v>5008</v>
      </c>
      <c r="L207" s="13">
        <v>5024</v>
      </c>
      <c r="M207" s="13">
        <v>6018</v>
      </c>
      <c r="N207" s="13">
        <v>4666</v>
      </c>
      <c r="O207" s="5">
        <v>0.10685172945582727</v>
      </c>
      <c r="P207" s="23">
        <v>0.15016558182025808</v>
      </c>
      <c r="Q207" s="3">
        <v>0.21624754770822185</v>
      </c>
      <c r="R207" s="3">
        <v>-2703.1241313176174</v>
      </c>
      <c r="S207" s="26">
        <v>0.15257707611934576</v>
      </c>
      <c r="T207" s="3">
        <v>-9.0019923926824855E-2</v>
      </c>
      <c r="U207" s="41">
        <v>17</v>
      </c>
      <c r="V207" s="41">
        <v>30</v>
      </c>
      <c r="W207" s="3">
        <v>0.56666666666666665</v>
      </c>
      <c r="X207" s="41">
        <v>49.657534246575338</v>
      </c>
      <c r="Y207" s="41">
        <v>50.342465753424662</v>
      </c>
      <c r="Z207" s="41">
        <v>0</v>
      </c>
      <c r="AA207" s="20">
        <v>0.44</v>
      </c>
      <c r="AB207" s="50">
        <v>0.14773929627573557</v>
      </c>
    </row>
    <row r="208" spans="1:28">
      <c r="A208" s="29">
        <v>71</v>
      </c>
      <c r="B208" s="29">
        <v>127.500362456906</v>
      </c>
      <c r="C208" s="29">
        <v>37.208286314641498</v>
      </c>
      <c r="D208" s="12">
        <v>44849</v>
      </c>
      <c r="E208" s="7">
        <v>44863</v>
      </c>
      <c r="F208" s="13">
        <v>2437</v>
      </c>
      <c r="G208" s="13">
        <v>3060</v>
      </c>
      <c r="H208" s="13">
        <v>3718</v>
      </c>
      <c r="I208" s="13">
        <v>4163</v>
      </c>
      <c r="J208" s="13">
        <v>4380</v>
      </c>
      <c r="K208" s="13">
        <v>4506</v>
      </c>
      <c r="L208" s="13">
        <v>4633</v>
      </c>
      <c r="M208" s="13">
        <v>5699</v>
      </c>
      <c r="N208" s="13">
        <v>4601</v>
      </c>
      <c r="O208" s="5">
        <v>0.10956771644114477</v>
      </c>
      <c r="P208" s="23">
        <v>0.14235458239825316</v>
      </c>
      <c r="Q208" s="3">
        <v>0.26400830976975009</v>
      </c>
      <c r="R208" s="3">
        <v>-2507.0249251478913</v>
      </c>
      <c r="S208" s="26">
        <v>0.1564546805648088</v>
      </c>
      <c r="T208" s="3">
        <v>-0.10317460317460317</v>
      </c>
      <c r="U208" s="41">
        <v>17</v>
      </c>
      <c r="V208" s="41">
        <v>30</v>
      </c>
      <c r="W208" s="3">
        <v>0.56666666666666665</v>
      </c>
      <c r="X208" s="41">
        <v>49.657534246575338</v>
      </c>
      <c r="Y208" s="41">
        <v>50.342465753424662</v>
      </c>
      <c r="Z208" s="41">
        <v>0</v>
      </c>
      <c r="AA208" s="20">
        <v>0.44</v>
      </c>
      <c r="AB208" s="50">
        <v>0.14773929627573557</v>
      </c>
    </row>
    <row r="209" spans="1:28">
      <c r="A209" s="29">
        <v>72</v>
      </c>
      <c r="B209" s="29">
        <v>127.500027456906</v>
      </c>
      <c r="C209" s="29">
        <v>37.208115857735798</v>
      </c>
      <c r="D209" s="12">
        <v>44849</v>
      </c>
      <c r="E209" s="7">
        <v>44828</v>
      </c>
      <c r="F209" s="13">
        <v>2384</v>
      </c>
      <c r="G209" s="13">
        <v>3054</v>
      </c>
      <c r="H209" s="13">
        <v>3982</v>
      </c>
      <c r="I209" s="13">
        <v>4527</v>
      </c>
      <c r="J209" s="13">
        <v>4671</v>
      </c>
      <c r="K209" s="13">
        <v>4797</v>
      </c>
      <c r="L209" s="13">
        <v>5038</v>
      </c>
      <c r="M209" s="13">
        <v>5934</v>
      </c>
      <c r="N209" s="13">
        <v>4429</v>
      </c>
      <c r="O209" s="5">
        <v>0.11707317073170732</v>
      </c>
      <c r="P209" s="23">
        <v>0.14384588764563386</v>
      </c>
      <c r="Q209" s="3">
        <v>0.23889240792688446</v>
      </c>
      <c r="R209" s="3">
        <v>-2766.7595625910435</v>
      </c>
      <c r="S209" s="26">
        <v>0.16717255544858847</v>
      </c>
      <c r="T209" s="3">
        <v>-8.1662413415967916E-2</v>
      </c>
      <c r="U209" s="41">
        <v>19</v>
      </c>
      <c r="V209" s="41">
        <v>30</v>
      </c>
      <c r="W209" s="3">
        <v>0.6333333333333333</v>
      </c>
      <c r="X209" s="41">
        <v>58.90804597701149</v>
      </c>
      <c r="Y209" s="41">
        <v>41.09195402298851</v>
      </c>
      <c r="Z209" s="41">
        <v>0</v>
      </c>
      <c r="AA209" s="20">
        <v>0.5</v>
      </c>
      <c r="AB209" s="50">
        <v>-4.2925534360946926E-2</v>
      </c>
    </row>
    <row r="210" spans="1:28">
      <c r="A210" s="29">
        <v>72</v>
      </c>
      <c r="B210" s="29">
        <v>127.500027456906</v>
      </c>
      <c r="C210" s="29">
        <v>37.208115857735798</v>
      </c>
      <c r="D210" s="12">
        <v>44849</v>
      </c>
      <c r="E210" s="7">
        <v>44853</v>
      </c>
      <c r="F210" s="13">
        <v>2081</v>
      </c>
      <c r="G210" s="13">
        <v>2668</v>
      </c>
      <c r="H210" s="13">
        <v>3312</v>
      </c>
      <c r="I210" s="13">
        <v>3798</v>
      </c>
      <c r="J210" s="13">
        <v>4013</v>
      </c>
      <c r="K210" s="13">
        <v>4175</v>
      </c>
      <c r="L210" s="13">
        <v>4182</v>
      </c>
      <c r="M210" s="13">
        <v>5015</v>
      </c>
      <c r="N210" s="13">
        <v>3871</v>
      </c>
      <c r="O210" s="5">
        <v>0.11609287429943956</v>
      </c>
      <c r="P210" s="23">
        <v>0.14146675805346126</v>
      </c>
      <c r="Q210" s="3">
        <v>0.2574726250369932</v>
      </c>
      <c r="R210" s="3">
        <v>-2292.3846265689399</v>
      </c>
      <c r="S210" s="26">
        <v>0.16577115691817976</v>
      </c>
      <c r="T210" s="3">
        <v>-9.0573012939001843E-2</v>
      </c>
      <c r="U210" s="41">
        <v>19</v>
      </c>
      <c r="V210" s="41">
        <v>30</v>
      </c>
      <c r="W210" s="3">
        <v>0.6333333333333333</v>
      </c>
      <c r="X210" s="41">
        <v>58.90804597701149</v>
      </c>
      <c r="Y210" s="41">
        <v>41.09195402298851</v>
      </c>
      <c r="Z210" s="41">
        <v>0</v>
      </c>
      <c r="AA210" s="20">
        <v>0.5</v>
      </c>
      <c r="AB210" s="50">
        <v>-4.2925534360946926E-2</v>
      </c>
    </row>
    <row r="211" spans="1:28">
      <c r="A211" s="14">
        <v>72</v>
      </c>
      <c r="B211" s="14">
        <v>127.500027456906</v>
      </c>
      <c r="C211" s="14">
        <v>37.208115857735798</v>
      </c>
      <c r="D211" s="12">
        <v>44849</v>
      </c>
      <c r="E211" s="7">
        <v>44858</v>
      </c>
      <c r="F211" s="13">
        <v>2396</v>
      </c>
      <c r="G211" s="13">
        <v>3162</v>
      </c>
      <c r="H211" s="13">
        <v>3864</v>
      </c>
      <c r="I211" s="13">
        <v>4465</v>
      </c>
      <c r="J211" s="13">
        <v>4719</v>
      </c>
      <c r="K211" s="13">
        <v>4810</v>
      </c>
      <c r="L211" s="13">
        <v>4991</v>
      </c>
      <c r="M211" s="13">
        <v>5836</v>
      </c>
      <c r="N211" s="13">
        <v>4493</v>
      </c>
      <c r="O211" s="5">
        <v>0.12727272727272726</v>
      </c>
      <c r="P211" s="23">
        <v>0.13536606777081991</v>
      </c>
      <c r="Q211" s="3">
        <v>0.27606310013717422</v>
      </c>
      <c r="R211" s="3">
        <v>-2790.4788252921398</v>
      </c>
      <c r="S211" s="26">
        <v>0.1817366704353533</v>
      </c>
      <c r="T211" s="3">
        <v>-7.8045626674055596E-2</v>
      </c>
      <c r="U211" s="41">
        <v>19</v>
      </c>
      <c r="V211" s="41">
        <v>30</v>
      </c>
      <c r="W211" s="3">
        <v>0.6333333333333333</v>
      </c>
      <c r="X211" s="41">
        <v>58.90804597701149</v>
      </c>
      <c r="Y211" s="41">
        <v>41.09195402298851</v>
      </c>
      <c r="Z211" s="41">
        <v>0</v>
      </c>
      <c r="AA211" s="20">
        <v>0.5</v>
      </c>
      <c r="AB211" s="50">
        <v>-4.2925534360946926E-2</v>
      </c>
    </row>
    <row r="212" spans="1:28">
      <c r="A212" s="14">
        <v>72</v>
      </c>
      <c r="B212" s="14">
        <v>127.500027456906</v>
      </c>
      <c r="C212" s="14">
        <v>37.208115857735798</v>
      </c>
      <c r="D212" s="12">
        <v>44849</v>
      </c>
      <c r="E212" s="7">
        <v>44863</v>
      </c>
      <c r="F212" s="13">
        <v>2313</v>
      </c>
      <c r="G212" s="13">
        <v>2941</v>
      </c>
      <c r="H212" s="13">
        <v>3578</v>
      </c>
      <c r="I212" s="13">
        <v>4196</v>
      </c>
      <c r="J212" s="13">
        <v>4346</v>
      </c>
      <c r="K212" s="13">
        <v>4457</v>
      </c>
      <c r="L212" s="13">
        <v>4551</v>
      </c>
      <c r="M212" s="13">
        <v>5596</v>
      </c>
      <c r="N212" s="13">
        <v>4497</v>
      </c>
      <c r="O212" s="5">
        <v>0.11969491942428342</v>
      </c>
      <c r="P212" s="23">
        <v>0.1440329218106996</v>
      </c>
      <c r="Q212" s="3">
        <v>0.28048428942058229</v>
      </c>
      <c r="R212" s="3">
        <v>-2511.382548172161</v>
      </c>
      <c r="S212" s="26">
        <v>0.17091534607354908</v>
      </c>
      <c r="T212" s="3">
        <v>-0.10298610426727112</v>
      </c>
      <c r="U212" s="41">
        <v>19</v>
      </c>
      <c r="V212" s="41">
        <v>30</v>
      </c>
      <c r="W212" s="3">
        <v>0.6333333333333333</v>
      </c>
      <c r="X212" s="41">
        <v>58.90804597701149</v>
      </c>
      <c r="Y212" s="41">
        <v>41.09195402298851</v>
      </c>
      <c r="Z212" s="41">
        <v>0</v>
      </c>
      <c r="AA212" s="20">
        <v>0.5</v>
      </c>
      <c r="AB212" s="50">
        <v>-4.2925534360946926E-2</v>
      </c>
    </row>
    <row r="213" spans="1:28">
      <c r="A213" s="14">
        <v>73</v>
      </c>
      <c r="B213" s="14">
        <v>127.498623086188</v>
      </c>
      <c r="C213" s="14">
        <v>37.2093854870188</v>
      </c>
      <c r="D213" s="12">
        <v>44849</v>
      </c>
      <c r="E213" s="7">
        <v>44828</v>
      </c>
      <c r="F213" s="13">
        <v>2875</v>
      </c>
      <c r="G213" s="13">
        <v>3651</v>
      </c>
      <c r="H213" s="13">
        <v>4549</v>
      </c>
      <c r="I213" s="13">
        <v>4982</v>
      </c>
      <c r="J213" s="13">
        <v>5219</v>
      </c>
      <c r="K213" s="13">
        <v>5351</v>
      </c>
      <c r="L213" s="13">
        <v>5358</v>
      </c>
      <c r="M213" s="13">
        <v>6189</v>
      </c>
      <c r="N213" s="13">
        <v>4628</v>
      </c>
      <c r="O213" s="5">
        <v>8.1659432724336331E-2</v>
      </c>
      <c r="P213" s="23">
        <v>0.13204364556428233</v>
      </c>
      <c r="Q213" s="3">
        <v>0.18236328389161896</v>
      </c>
      <c r="R213" s="3">
        <v>-2701.4103676810646</v>
      </c>
      <c r="S213" s="26">
        <v>0.11660463240308182</v>
      </c>
      <c r="T213" s="3">
        <v>-7.1966744608989344E-2</v>
      </c>
      <c r="U213" s="41">
        <v>16</v>
      </c>
      <c r="V213" s="41">
        <v>30</v>
      </c>
      <c r="W213" s="3">
        <v>0.53333333333333333</v>
      </c>
      <c r="X213" s="41">
        <v>69.525959367945831</v>
      </c>
      <c r="Y213" s="41">
        <v>30.474040632054177</v>
      </c>
      <c r="Z213" s="41">
        <v>0</v>
      </c>
      <c r="AA213" s="20">
        <v>0.21</v>
      </c>
      <c r="AB213" s="50">
        <v>-0.17332934842820819</v>
      </c>
    </row>
    <row r="214" spans="1:28">
      <c r="A214" s="14">
        <v>73</v>
      </c>
      <c r="B214" s="14">
        <v>127.498623086188</v>
      </c>
      <c r="C214" s="14">
        <v>37.2093854870188</v>
      </c>
      <c r="D214" s="12">
        <v>44849</v>
      </c>
      <c r="E214" s="7">
        <v>44853</v>
      </c>
      <c r="F214" s="13">
        <v>2638</v>
      </c>
      <c r="G214" s="13">
        <v>3202</v>
      </c>
      <c r="H214" s="13">
        <v>3621</v>
      </c>
      <c r="I214" s="13">
        <v>4217</v>
      </c>
      <c r="J214" s="13">
        <v>4369</v>
      </c>
      <c r="K214" s="13">
        <v>4500</v>
      </c>
      <c r="L214" s="13">
        <v>4632</v>
      </c>
      <c r="M214" s="13">
        <v>5276</v>
      </c>
      <c r="N214" s="13">
        <v>4092</v>
      </c>
      <c r="O214" s="5">
        <v>0.12250090876045075</v>
      </c>
      <c r="P214" s="23">
        <v>0.1006371002659739</v>
      </c>
      <c r="Q214" s="3">
        <v>0.38446912077882567</v>
      </c>
      <c r="R214" s="3">
        <v>-2568.8737382629879</v>
      </c>
      <c r="S214" s="26">
        <v>0.17492222625556314</v>
      </c>
      <c r="T214" s="3">
        <v>-6.4997981429148158E-2</v>
      </c>
      <c r="U214" s="41">
        <v>16</v>
      </c>
      <c r="V214" s="41">
        <v>30</v>
      </c>
      <c r="W214" s="3">
        <v>0.53333333333333333</v>
      </c>
      <c r="X214" s="41">
        <v>69.525959367945831</v>
      </c>
      <c r="Y214" s="41">
        <v>30.474040632054177</v>
      </c>
      <c r="Z214" s="41">
        <v>0</v>
      </c>
      <c r="AA214" s="20">
        <v>0.21</v>
      </c>
      <c r="AB214" s="50">
        <v>-0.17332934842820819</v>
      </c>
    </row>
    <row r="215" spans="1:28">
      <c r="A215" s="14">
        <v>73</v>
      </c>
      <c r="B215" s="14">
        <v>127.498623086188</v>
      </c>
      <c r="C215" s="14">
        <v>37.2093854870188</v>
      </c>
      <c r="D215" s="12">
        <v>44849</v>
      </c>
      <c r="E215" s="7">
        <v>44863</v>
      </c>
      <c r="F215" s="13">
        <v>2803</v>
      </c>
      <c r="G215" s="13">
        <v>3426</v>
      </c>
      <c r="H215" s="13">
        <v>3734</v>
      </c>
      <c r="I215" s="13">
        <v>4431</v>
      </c>
      <c r="J215" s="13">
        <v>4584</v>
      </c>
      <c r="K215" s="13">
        <v>4820</v>
      </c>
      <c r="L215" s="13">
        <v>4869</v>
      </c>
      <c r="M215" s="13">
        <v>5893</v>
      </c>
      <c r="N215" s="13">
        <v>4776</v>
      </c>
      <c r="O215" s="5">
        <v>0.13193072184121818</v>
      </c>
      <c r="P215" s="23">
        <v>0.11301231285045378</v>
      </c>
      <c r="Q215" s="3">
        <v>0.45389106614412539</v>
      </c>
      <c r="R215" s="3">
        <v>-2742.6130742938185</v>
      </c>
      <c r="S215" s="26">
        <v>0.1883876984848365</v>
      </c>
      <c r="T215" s="3">
        <v>-9.5149600446013755E-2</v>
      </c>
      <c r="U215" s="41">
        <v>16</v>
      </c>
      <c r="V215" s="41">
        <v>30</v>
      </c>
      <c r="W215" s="3">
        <v>0.53333333333333333</v>
      </c>
      <c r="X215" s="41">
        <v>69.525959367945831</v>
      </c>
      <c r="Y215" s="41">
        <v>30.474040632054177</v>
      </c>
      <c r="Z215" s="41">
        <v>0</v>
      </c>
      <c r="AA215" s="20">
        <v>0.21</v>
      </c>
      <c r="AB215" s="50">
        <v>-0.17332934842820819</v>
      </c>
    </row>
    <row r="216" spans="1:28">
      <c r="A216" s="14">
        <v>74</v>
      </c>
      <c r="B216" s="14">
        <v>127.499403</v>
      </c>
      <c r="C216" s="14">
        <v>37.208725771547201</v>
      </c>
      <c r="D216" s="12">
        <v>44849</v>
      </c>
      <c r="E216" s="7">
        <v>44828</v>
      </c>
      <c r="F216" s="13">
        <v>2491</v>
      </c>
      <c r="G216" s="13">
        <v>3240</v>
      </c>
      <c r="H216" s="13">
        <v>4180</v>
      </c>
      <c r="I216" s="13">
        <v>4672</v>
      </c>
      <c r="J216" s="13">
        <v>4840</v>
      </c>
      <c r="K216" s="13">
        <v>4923</v>
      </c>
      <c r="L216" s="13">
        <v>5030</v>
      </c>
      <c r="M216" s="13">
        <v>6062</v>
      </c>
      <c r="N216" s="13">
        <v>4581</v>
      </c>
      <c r="O216" s="5">
        <v>9.2290988056460369E-2</v>
      </c>
      <c r="P216" s="23">
        <v>0.15318358385407871</v>
      </c>
      <c r="Q216" s="3">
        <v>0.18593866211663823</v>
      </c>
      <c r="R216" s="3">
        <v>-2614.2859806844613</v>
      </c>
      <c r="S216" s="26">
        <v>0.13178540671508424</v>
      </c>
      <c r="T216" s="3">
        <v>-9.3040028849621342E-2</v>
      </c>
      <c r="U216" s="41">
        <v>20</v>
      </c>
      <c r="V216" s="41">
        <v>30</v>
      </c>
      <c r="W216" s="3">
        <v>0.66666666666666663</v>
      </c>
      <c r="X216" s="41">
        <v>60.617760617760617</v>
      </c>
      <c r="Y216" s="41">
        <v>39.382239382239383</v>
      </c>
      <c r="Z216" s="41">
        <v>0</v>
      </c>
      <c r="AA216" s="20">
        <v>0.46</v>
      </c>
      <c r="AB216" s="50">
        <v>0.10856215033557715</v>
      </c>
    </row>
    <row r="217" spans="1:28">
      <c r="A217" s="14">
        <v>74</v>
      </c>
      <c r="B217" s="14">
        <v>127.499403</v>
      </c>
      <c r="C217" s="14">
        <v>37.208725771547201</v>
      </c>
      <c r="D217" s="12">
        <v>44849</v>
      </c>
      <c r="E217" s="7">
        <v>44853</v>
      </c>
      <c r="F217" s="13">
        <v>2579</v>
      </c>
      <c r="G217" s="13">
        <v>3193</v>
      </c>
      <c r="H217" s="13">
        <v>3787</v>
      </c>
      <c r="I217" s="13">
        <v>4295</v>
      </c>
      <c r="J217" s="13">
        <v>4452</v>
      </c>
      <c r="K217" s="13">
        <v>4609</v>
      </c>
      <c r="L217" s="13">
        <v>4765</v>
      </c>
      <c r="M217" s="13">
        <v>5494</v>
      </c>
      <c r="N217" s="13">
        <v>4323</v>
      </c>
      <c r="O217" s="5">
        <v>0.11435921421889617</v>
      </c>
      <c r="P217" s="23">
        <v>0.11651127819548872</v>
      </c>
      <c r="Q217" s="3">
        <v>0.30016573568227856</v>
      </c>
      <c r="R217" s="3">
        <v>-2603.3194102193447</v>
      </c>
      <c r="S217" s="26">
        <v>0.16329678542748327</v>
      </c>
      <c r="T217" s="3">
        <v>-7.1059557461740905E-2</v>
      </c>
      <c r="U217" s="41">
        <v>20</v>
      </c>
      <c r="V217" s="41">
        <v>30</v>
      </c>
      <c r="W217" s="3">
        <v>0.66666666666666663</v>
      </c>
      <c r="X217" s="41">
        <v>60.617760617760617</v>
      </c>
      <c r="Y217" s="41">
        <v>39.382239382239383</v>
      </c>
      <c r="Z217" s="41">
        <v>0</v>
      </c>
      <c r="AA217" s="20">
        <v>0.46</v>
      </c>
      <c r="AB217" s="50">
        <v>0.10856215033557715</v>
      </c>
    </row>
    <row r="218" spans="1:28">
      <c r="A218" s="14">
        <v>74</v>
      </c>
      <c r="B218" s="14">
        <v>127.499403</v>
      </c>
      <c r="C218" s="14">
        <v>37.208725771547201</v>
      </c>
      <c r="D218" s="12">
        <v>44849</v>
      </c>
      <c r="E218" s="7">
        <v>44858</v>
      </c>
      <c r="F218" s="13">
        <v>2949</v>
      </c>
      <c r="G218" s="13">
        <v>3743</v>
      </c>
      <c r="H218" s="13">
        <v>4323</v>
      </c>
      <c r="I218" s="13">
        <v>5093</v>
      </c>
      <c r="J218" s="13">
        <v>5284</v>
      </c>
      <c r="K218" s="13">
        <v>5462</v>
      </c>
      <c r="L218" s="13">
        <v>5613</v>
      </c>
      <c r="M218" s="13">
        <v>6498</v>
      </c>
      <c r="N218" s="13">
        <v>5016</v>
      </c>
      <c r="O218" s="5">
        <v>0.12983091787439613</v>
      </c>
      <c r="P218" s="23">
        <v>0.11654542640458133</v>
      </c>
      <c r="Q218" s="3">
        <v>0.34183051566060729</v>
      </c>
      <c r="R218" s="3">
        <v>-3151.3006450473513</v>
      </c>
      <c r="S218" s="26">
        <v>0.18539056489917705</v>
      </c>
      <c r="T218" s="3">
        <v>-7.3074064899677979E-2</v>
      </c>
      <c r="U218" s="41">
        <v>20</v>
      </c>
      <c r="V218" s="41">
        <v>30</v>
      </c>
      <c r="W218" s="3">
        <v>0.66666666666666663</v>
      </c>
      <c r="X218" s="41">
        <v>60.617760617760617</v>
      </c>
      <c r="Y218" s="41">
        <v>39.382239382239383</v>
      </c>
      <c r="Z218" s="41">
        <v>0</v>
      </c>
      <c r="AA218" s="20">
        <v>0.46</v>
      </c>
      <c r="AB218" s="50">
        <v>0.10856215033557715</v>
      </c>
    </row>
    <row r="219" spans="1:28">
      <c r="A219" s="14">
        <v>74</v>
      </c>
      <c r="B219" s="14">
        <v>127.499403</v>
      </c>
      <c r="C219" s="14">
        <v>37.208725771547201</v>
      </c>
      <c r="D219" s="12">
        <v>44849</v>
      </c>
      <c r="E219" s="7">
        <v>44863</v>
      </c>
      <c r="F219" s="13">
        <v>2813</v>
      </c>
      <c r="G219" s="13">
        <v>3487</v>
      </c>
      <c r="H219" s="13">
        <v>4011</v>
      </c>
      <c r="I219" s="13">
        <v>4685</v>
      </c>
      <c r="J219" s="13">
        <v>4856</v>
      </c>
      <c r="K219" s="13">
        <v>5002</v>
      </c>
      <c r="L219" s="13">
        <v>5061</v>
      </c>
      <c r="M219" s="13">
        <v>6164</v>
      </c>
      <c r="N219" s="13">
        <v>5095</v>
      </c>
      <c r="O219" s="5">
        <v>0.11574074074074074</v>
      </c>
      <c r="P219" s="23">
        <v>0.12748628732893788</v>
      </c>
      <c r="Q219" s="3">
        <v>0.32687877467156462</v>
      </c>
      <c r="R219" s="3">
        <v>-2772.4049760325311</v>
      </c>
      <c r="S219" s="26">
        <v>0.16526998064906109</v>
      </c>
      <c r="T219" s="3">
        <v>-9.8262806236080177E-2</v>
      </c>
      <c r="U219" s="41">
        <v>20</v>
      </c>
      <c r="V219" s="41">
        <v>30</v>
      </c>
      <c r="W219" s="3">
        <v>0.66666666666666663</v>
      </c>
      <c r="X219" s="41">
        <v>60.617760617760617</v>
      </c>
      <c r="Y219" s="41">
        <v>39.382239382239383</v>
      </c>
      <c r="Z219" s="41">
        <v>0</v>
      </c>
      <c r="AA219" s="20">
        <v>0.46</v>
      </c>
      <c r="AB219" s="50">
        <v>0.10856215033557715</v>
      </c>
    </row>
    <row r="220" spans="1:28">
      <c r="A220" s="14">
        <v>75</v>
      </c>
      <c r="B220" s="14">
        <v>127.499209543094</v>
      </c>
      <c r="C220" s="14">
        <v>37.208416314641497</v>
      </c>
      <c r="D220" s="12">
        <v>44849</v>
      </c>
      <c r="E220" s="7">
        <v>44828</v>
      </c>
      <c r="F220" s="13">
        <v>3097</v>
      </c>
      <c r="G220" s="13">
        <v>3942</v>
      </c>
      <c r="H220" s="13">
        <v>4871</v>
      </c>
      <c r="I220" s="13">
        <v>5393</v>
      </c>
      <c r="J220" s="13">
        <v>5509</v>
      </c>
      <c r="K220" s="13">
        <v>5651</v>
      </c>
      <c r="L220" s="13">
        <v>5715</v>
      </c>
      <c r="M220" s="13">
        <v>6807</v>
      </c>
      <c r="N220" s="13">
        <v>4957</v>
      </c>
      <c r="O220" s="5">
        <v>7.9727942565652743E-2</v>
      </c>
      <c r="P220" s="23">
        <v>0.13987310883357734</v>
      </c>
      <c r="Q220" s="3">
        <v>0.18011865636604207</v>
      </c>
      <c r="R220" s="3">
        <v>-2863.9309809709621</v>
      </c>
      <c r="S220" s="26">
        <v>0.11384689906737192</v>
      </c>
      <c r="T220" s="3">
        <v>-8.7206516530905609E-2</v>
      </c>
      <c r="U220" s="41">
        <v>15</v>
      </c>
      <c r="V220" s="41">
        <v>30</v>
      </c>
      <c r="W220" s="3">
        <v>0.5</v>
      </c>
      <c r="X220" s="41">
        <v>69.230769230769226</v>
      </c>
      <c r="Y220" s="41">
        <v>27.163461538461537</v>
      </c>
      <c r="Z220" s="41">
        <v>3.6057692307692304</v>
      </c>
      <c r="AA220" s="20">
        <v>0.15</v>
      </c>
      <c r="AB220" s="50">
        <v>-3.9463198912829234E-2</v>
      </c>
    </row>
    <row r="221" spans="1:28">
      <c r="A221" s="14">
        <v>75</v>
      </c>
      <c r="B221" s="14">
        <v>127.499209543094</v>
      </c>
      <c r="C221" s="14">
        <v>37.208416314641497</v>
      </c>
      <c r="D221" s="12">
        <v>44849</v>
      </c>
      <c r="E221" s="7">
        <v>44853</v>
      </c>
      <c r="F221" s="13">
        <v>2578</v>
      </c>
      <c r="G221" s="13">
        <v>3188</v>
      </c>
      <c r="H221" s="13">
        <v>3736</v>
      </c>
      <c r="I221" s="13">
        <v>4354</v>
      </c>
      <c r="J221" s="13">
        <v>4513</v>
      </c>
      <c r="K221" s="13">
        <v>4671</v>
      </c>
      <c r="L221" s="13">
        <v>4755</v>
      </c>
      <c r="M221" s="13">
        <v>5458</v>
      </c>
      <c r="N221" s="13">
        <v>4203</v>
      </c>
      <c r="O221" s="5">
        <v>0.12000942174066659</v>
      </c>
      <c r="P221" s="23">
        <v>0.11260361832153445</v>
      </c>
      <c r="Q221" s="3">
        <v>0.32506060992726804</v>
      </c>
      <c r="R221" s="3">
        <v>-2625.458173086065</v>
      </c>
      <c r="S221" s="26">
        <v>0.17136481637717471</v>
      </c>
      <c r="T221" s="3">
        <v>-6.8833839224517773E-2</v>
      </c>
      <c r="U221" s="41">
        <v>15</v>
      </c>
      <c r="V221" s="41">
        <v>30</v>
      </c>
      <c r="W221" s="3">
        <v>0.5</v>
      </c>
      <c r="X221" s="41">
        <v>69.230769230769226</v>
      </c>
      <c r="Y221" s="41">
        <v>27.163461538461537</v>
      </c>
      <c r="Z221" s="41">
        <v>3.6057692307692304</v>
      </c>
      <c r="AA221" s="20">
        <v>0.15</v>
      </c>
      <c r="AB221" s="50">
        <v>-3.9463198912829234E-2</v>
      </c>
    </row>
    <row r="222" spans="1:28">
      <c r="A222" s="14">
        <v>75</v>
      </c>
      <c r="B222" s="14">
        <v>127.499209543094</v>
      </c>
      <c r="C222" s="14">
        <v>37.208416314641497</v>
      </c>
      <c r="D222" s="12">
        <v>44849</v>
      </c>
      <c r="E222" s="7">
        <v>44858</v>
      </c>
      <c r="F222" s="13">
        <v>2963</v>
      </c>
      <c r="G222" s="13">
        <v>3733</v>
      </c>
      <c r="H222" s="13">
        <v>4213</v>
      </c>
      <c r="I222" s="13">
        <v>5054</v>
      </c>
      <c r="J222" s="13">
        <v>5247</v>
      </c>
      <c r="K222" s="13">
        <v>5462</v>
      </c>
      <c r="L222" s="13">
        <v>5503</v>
      </c>
      <c r="M222" s="13">
        <v>6455</v>
      </c>
      <c r="N222" s="13">
        <v>4826</v>
      </c>
      <c r="O222" s="5">
        <v>0.13277068752573076</v>
      </c>
      <c r="P222" s="23">
        <v>0.11508309814989025</v>
      </c>
      <c r="Q222" s="3">
        <v>0.37677434429581164</v>
      </c>
      <c r="R222" s="3">
        <v>-3103.791422098524</v>
      </c>
      <c r="S222" s="26">
        <v>0.1895881902279315</v>
      </c>
      <c r="T222" s="3">
        <v>-7.9611975246696776E-2</v>
      </c>
      <c r="U222" s="41">
        <v>15</v>
      </c>
      <c r="V222" s="41">
        <v>30</v>
      </c>
      <c r="W222" s="3">
        <v>0.5</v>
      </c>
      <c r="X222" s="41">
        <v>69.230769230769226</v>
      </c>
      <c r="Y222" s="41">
        <v>27.163461538461537</v>
      </c>
      <c r="Z222" s="41">
        <v>3.6057692307692304</v>
      </c>
      <c r="AA222" s="20">
        <v>0.15</v>
      </c>
      <c r="AB222" s="50">
        <v>-3.9463198912829234E-2</v>
      </c>
    </row>
    <row r="223" spans="1:28">
      <c r="A223" s="14">
        <v>75</v>
      </c>
      <c r="B223" s="14">
        <v>127.499209543094</v>
      </c>
      <c r="C223" s="14">
        <v>37.208416314641497</v>
      </c>
      <c r="D223" s="12">
        <v>44849</v>
      </c>
      <c r="E223" s="7">
        <v>44863</v>
      </c>
      <c r="F223" s="13">
        <v>2708</v>
      </c>
      <c r="G223" s="13">
        <v>3329</v>
      </c>
      <c r="H223" s="13">
        <v>3872</v>
      </c>
      <c r="I223" s="13">
        <v>4545</v>
      </c>
      <c r="J223" s="13">
        <v>4753</v>
      </c>
      <c r="K223" s="13">
        <v>4870</v>
      </c>
      <c r="L223" s="13">
        <v>5011</v>
      </c>
      <c r="M223" s="13">
        <v>6065</v>
      </c>
      <c r="N223" s="13">
        <v>4878</v>
      </c>
      <c r="O223" s="5">
        <v>0.12822244737138355</v>
      </c>
      <c r="P223" s="23">
        <v>0.12562301767104667</v>
      </c>
      <c r="Q223" s="3">
        <v>0.3588984118981598</v>
      </c>
      <c r="R223" s="3">
        <v>-2806.017871468418</v>
      </c>
      <c r="S223" s="26">
        <v>0.18309283308200391</v>
      </c>
      <c r="T223" s="3">
        <v>-9.5160707836764169E-2</v>
      </c>
      <c r="U223" s="41">
        <v>15</v>
      </c>
      <c r="V223" s="41">
        <v>30</v>
      </c>
      <c r="W223" s="3">
        <v>0.5</v>
      </c>
      <c r="X223" s="41">
        <v>69.230769230769226</v>
      </c>
      <c r="Y223" s="41">
        <v>27.163461538461537</v>
      </c>
      <c r="Z223" s="41">
        <v>3.6057692307692304</v>
      </c>
      <c r="AA223" s="20">
        <v>0.15</v>
      </c>
      <c r="AB223" s="50">
        <v>-3.9463198912829234E-2</v>
      </c>
    </row>
    <row r="224" spans="1:28">
      <c r="A224" s="14">
        <v>76</v>
      </c>
      <c r="B224" s="14">
        <v>127.49262299999999</v>
      </c>
      <c r="C224" s="14">
        <v>37.198357771547201</v>
      </c>
      <c r="D224" s="12">
        <v>44849</v>
      </c>
      <c r="E224" s="7">
        <v>44828</v>
      </c>
      <c r="F224" s="13">
        <v>2194</v>
      </c>
      <c r="G224" s="13">
        <v>2823</v>
      </c>
      <c r="H224" s="13">
        <v>3541</v>
      </c>
      <c r="I224" s="13">
        <v>3847</v>
      </c>
      <c r="J224" s="13">
        <v>4035</v>
      </c>
      <c r="K224" s="13">
        <v>4178</v>
      </c>
      <c r="L224" s="13">
        <v>4396</v>
      </c>
      <c r="M224" s="13">
        <v>5455</v>
      </c>
      <c r="N224" s="13">
        <v>4296</v>
      </c>
      <c r="O224" s="5">
        <v>0.10772332115408845</v>
      </c>
      <c r="P224" s="23">
        <v>0.15436930578724498</v>
      </c>
      <c r="Q224" s="3">
        <v>0.23264040052242055</v>
      </c>
      <c r="R224" s="3">
        <v>-2369.6035228454625</v>
      </c>
      <c r="S224" s="26">
        <v>0.15382060788456917</v>
      </c>
      <c r="T224" s="3">
        <v>-0.10750177646939398</v>
      </c>
      <c r="U224" s="41">
        <v>16</v>
      </c>
      <c r="V224" s="41">
        <v>30</v>
      </c>
      <c r="W224" s="3">
        <v>0.53333333333333333</v>
      </c>
      <c r="X224" s="41">
        <v>63.669064748201428</v>
      </c>
      <c r="Y224" s="41">
        <v>31.294964028776977</v>
      </c>
      <c r="Z224" s="41">
        <v>5.0359712230215825</v>
      </c>
      <c r="AA224" s="20">
        <v>0.74</v>
      </c>
      <c r="AB224" s="50">
        <v>6.3858787242868059E-2</v>
      </c>
    </row>
    <row r="225" spans="1:28">
      <c r="A225" s="14">
        <v>76</v>
      </c>
      <c r="B225" s="14">
        <v>127.49262299999999</v>
      </c>
      <c r="C225" s="14">
        <v>37.198357771547201</v>
      </c>
      <c r="D225" s="12">
        <v>44849</v>
      </c>
      <c r="E225" s="7">
        <v>44853</v>
      </c>
      <c r="F225" s="13">
        <v>2480</v>
      </c>
      <c r="G225" s="13">
        <v>3078</v>
      </c>
      <c r="H225" s="13">
        <v>3672</v>
      </c>
      <c r="I225" s="13">
        <v>4031</v>
      </c>
      <c r="J225" s="13">
        <v>4215</v>
      </c>
      <c r="K225" s="13">
        <v>4398</v>
      </c>
      <c r="L225" s="13">
        <v>4471</v>
      </c>
      <c r="M225" s="13">
        <v>5533</v>
      </c>
      <c r="N225" s="13">
        <v>4642</v>
      </c>
      <c r="O225" s="5">
        <v>9.8121085594989568E-2</v>
      </c>
      <c r="P225" s="23">
        <v>0.13951473136915077</v>
      </c>
      <c r="Q225" s="3">
        <v>0.25272014170040485</v>
      </c>
      <c r="R225" s="3">
        <v>-2358.1890108681346</v>
      </c>
      <c r="S225" s="26">
        <v>0.14010954600445905</v>
      </c>
      <c r="T225" s="3">
        <v>-0.10615753698520591</v>
      </c>
      <c r="U225" s="41">
        <v>16</v>
      </c>
      <c r="V225" s="41">
        <v>30</v>
      </c>
      <c r="W225" s="3">
        <v>0.53333333333333333</v>
      </c>
      <c r="X225" s="41">
        <v>63.669064748201428</v>
      </c>
      <c r="Y225" s="41">
        <v>31.294964028776977</v>
      </c>
      <c r="Z225" s="41">
        <v>5.0359712230215825</v>
      </c>
      <c r="AA225" s="20">
        <v>0.74</v>
      </c>
      <c r="AB225" s="50">
        <v>6.3858787242868059E-2</v>
      </c>
    </row>
    <row r="226" spans="1:28">
      <c r="A226" s="14">
        <v>76</v>
      </c>
      <c r="B226" s="14">
        <v>127.49262299999999</v>
      </c>
      <c r="C226" s="14">
        <v>37.198357771547201</v>
      </c>
      <c r="D226" s="12">
        <v>44849</v>
      </c>
      <c r="E226" s="7">
        <v>44863</v>
      </c>
      <c r="F226" s="13">
        <v>2581</v>
      </c>
      <c r="G226" s="13">
        <v>3160</v>
      </c>
      <c r="H226" s="13">
        <v>3697</v>
      </c>
      <c r="I226" s="13">
        <v>4203</v>
      </c>
      <c r="J226" s="13">
        <v>4353</v>
      </c>
      <c r="K226" s="13">
        <v>4491</v>
      </c>
      <c r="L226" s="13">
        <v>4651</v>
      </c>
      <c r="M226" s="13">
        <v>5956</v>
      </c>
      <c r="N226" s="13">
        <v>5053</v>
      </c>
      <c r="O226" s="5">
        <v>0.1142788691902252</v>
      </c>
      <c r="P226" s="23">
        <v>0.14338169973349127</v>
      </c>
      <c r="Q226" s="3">
        <v>0.31899953186651508</v>
      </c>
      <c r="R226" s="3">
        <v>-2540.6347011625585</v>
      </c>
      <c r="S226" s="26">
        <v>0.16318185890804832</v>
      </c>
      <c r="T226" s="3">
        <v>-0.12303196002639766</v>
      </c>
      <c r="U226" s="41">
        <v>16</v>
      </c>
      <c r="V226" s="41">
        <v>30</v>
      </c>
      <c r="W226" s="3">
        <v>0.53333333333333333</v>
      </c>
      <c r="X226" s="41">
        <v>63.669064748201428</v>
      </c>
      <c r="Y226" s="41">
        <v>31.294964028776977</v>
      </c>
      <c r="Z226" s="41">
        <v>5.0359712230215825</v>
      </c>
      <c r="AA226" s="20">
        <v>0.74</v>
      </c>
      <c r="AB226" s="50">
        <v>6.3858787242868059E-2</v>
      </c>
    </row>
    <row r="227" spans="1:28">
      <c r="A227" s="14">
        <v>77</v>
      </c>
      <c r="B227" s="14">
        <v>127.492392172377</v>
      </c>
      <c r="C227" s="14">
        <v>37.198814685358499</v>
      </c>
      <c r="D227" s="12">
        <v>44849</v>
      </c>
      <c r="E227" s="7">
        <v>44828</v>
      </c>
      <c r="F227" s="13">
        <v>2323</v>
      </c>
      <c r="G227" s="13">
        <v>2942</v>
      </c>
      <c r="H227" s="13">
        <v>3676</v>
      </c>
      <c r="I227" s="13">
        <v>4113</v>
      </c>
      <c r="J227" s="13">
        <v>4424</v>
      </c>
      <c r="K227" s="13">
        <v>4586</v>
      </c>
      <c r="L227" s="13">
        <v>4700</v>
      </c>
      <c r="M227" s="13">
        <v>5925</v>
      </c>
      <c r="N227" s="13">
        <v>4688</v>
      </c>
      <c r="O227" s="5">
        <v>0.12225405921680993</v>
      </c>
      <c r="P227" s="23">
        <v>0.15507699711260828</v>
      </c>
      <c r="Q227" s="3">
        <v>0.27425143285660719</v>
      </c>
      <c r="R227" s="3">
        <v>-2605.4638549280276</v>
      </c>
      <c r="S227" s="26">
        <v>0.17456987632437118</v>
      </c>
      <c r="T227" s="3">
        <v>-0.11529411764705882</v>
      </c>
      <c r="U227" s="41">
        <v>15</v>
      </c>
      <c r="V227" s="41">
        <v>30</v>
      </c>
      <c r="W227" s="3">
        <v>0.5</v>
      </c>
      <c r="X227" s="41">
        <v>62.241887905604706</v>
      </c>
      <c r="Y227" s="41">
        <v>33.038348082595867</v>
      </c>
      <c r="Z227" s="41">
        <v>4.71976401179941</v>
      </c>
      <c r="AA227" s="20">
        <v>0.73</v>
      </c>
      <c r="AB227" s="50">
        <v>-0.16449506162033833</v>
      </c>
    </row>
    <row r="228" spans="1:28">
      <c r="A228" s="14">
        <v>77</v>
      </c>
      <c r="B228" s="14">
        <v>127.492392172377</v>
      </c>
      <c r="C228" s="14">
        <v>37.198814685358499</v>
      </c>
      <c r="D228" s="12">
        <v>44849</v>
      </c>
      <c r="E228" s="7">
        <v>44853</v>
      </c>
      <c r="F228" s="13">
        <v>2507</v>
      </c>
      <c r="G228" s="13">
        <v>3249</v>
      </c>
      <c r="H228" s="13">
        <v>3916</v>
      </c>
      <c r="I228" s="13">
        <v>4400</v>
      </c>
      <c r="J228" s="13">
        <v>4628</v>
      </c>
      <c r="K228" s="13">
        <v>4868</v>
      </c>
      <c r="L228" s="13">
        <v>4993</v>
      </c>
      <c r="M228" s="13">
        <v>6019</v>
      </c>
      <c r="N228" s="13">
        <v>5001</v>
      </c>
      <c r="O228" s="5">
        <v>0.12088898866314962</v>
      </c>
      <c r="P228" s="23">
        <v>0.13966160022942356</v>
      </c>
      <c r="Q228" s="3">
        <v>0.27793548387096773</v>
      </c>
      <c r="R228" s="3">
        <v>-2761.232725562591</v>
      </c>
      <c r="S228" s="26">
        <v>0.17262118286381573</v>
      </c>
      <c r="T228" s="3">
        <v>-9.3171086087904101E-2</v>
      </c>
      <c r="U228" s="41">
        <v>15</v>
      </c>
      <c r="V228" s="41">
        <v>30</v>
      </c>
      <c r="W228" s="3">
        <v>0.5</v>
      </c>
      <c r="X228" s="41">
        <v>62.241887905604706</v>
      </c>
      <c r="Y228" s="41">
        <v>33.038348082595867</v>
      </c>
      <c r="Z228" s="41">
        <v>4.71976401179941</v>
      </c>
      <c r="AA228" s="20">
        <v>0.73</v>
      </c>
      <c r="AB228" s="50">
        <v>-0.16449506162033833</v>
      </c>
    </row>
    <row r="229" spans="1:28">
      <c r="A229" s="14">
        <v>77</v>
      </c>
      <c r="B229" s="14">
        <v>127.492392172377</v>
      </c>
      <c r="C229" s="14">
        <v>37.198814685358499</v>
      </c>
      <c r="D229" s="12">
        <v>44849</v>
      </c>
      <c r="E229" s="7">
        <v>44863</v>
      </c>
      <c r="F229" s="13">
        <v>2594</v>
      </c>
      <c r="G229" s="13">
        <v>3337</v>
      </c>
      <c r="H229" s="13">
        <v>3916</v>
      </c>
      <c r="I229" s="13">
        <v>4471</v>
      </c>
      <c r="J229" s="13">
        <v>4759</v>
      </c>
      <c r="K229" s="13">
        <v>4822</v>
      </c>
      <c r="L229" s="13">
        <v>5018</v>
      </c>
      <c r="M229" s="13">
        <v>6297</v>
      </c>
      <c r="N229" s="13">
        <v>5317</v>
      </c>
      <c r="O229" s="5">
        <v>0.12334900380568614</v>
      </c>
      <c r="P229" s="23">
        <v>0.1459186535764376</v>
      </c>
      <c r="Q229" s="3">
        <v>0.30408388520971302</v>
      </c>
      <c r="R229" s="3">
        <v>-2787.0708302924313</v>
      </c>
      <c r="S229" s="26">
        <v>0.17613393940832026</v>
      </c>
      <c r="T229" s="3">
        <v>-0.11303579319487406</v>
      </c>
      <c r="U229" s="41">
        <v>15</v>
      </c>
      <c r="V229" s="41">
        <v>30</v>
      </c>
      <c r="W229" s="3">
        <v>0.5</v>
      </c>
      <c r="X229" s="41">
        <v>62.241887905604706</v>
      </c>
      <c r="Y229" s="41">
        <v>33.038348082595867</v>
      </c>
      <c r="Z229" s="41">
        <v>4.71976401179941</v>
      </c>
      <c r="AA229" s="20">
        <v>0.73</v>
      </c>
      <c r="AB229" s="50">
        <v>-0.16449506162033833</v>
      </c>
    </row>
    <row r="230" spans="1:28">
      <c r="A230" s="14">
        <v>78</v>
      </c>
      <c r="B230" s="14">
        <v>127.492980913811</v>
      </c>
      <c r="C230" s="14">
        <v>37.198761685358498</v>
      </c>
      <c r="D230" s="12">
        <v>44849</v>
      </c>
      <c r="E230" s="7">
        <v>44828</v>
      </c>
      <c r="F230" s="13">
        <v>2358</v>
      </c>
      <c r="G230" s="13">
        <v>3014</v>
      </c>
      <c r="H230" s="13">
        <v>3806</v>
      </c>
      <c r="I230" s="13">
        <v>4206</v>
      </c>
      <c r="J230" s="13">
        <v>4399</v>
      </c>
      <c r="K230" s="13">
        <v>4623</v>
      </c>
      <c r="L230" s="13">
        <v>4694</v>
      </c>
      <c r="M230" s="13">
        <v>5950</v>
      </c>
      <c r="N230" s="13">
        <v>4687</v>
      </c>
      <c r="O230" s="5">
        <v>0.10447058823529412</v>
      </c>
      <c r="P230" s="23">
        <v>0.16087577344121848</v>
      </c>
      <c r="Q230" s="3">
        <v>0.2254722730042657</v>
      </c>
      <c r="R230" s="3">
        <v>-2512.4855385915475</v>
      </c>
      <c r="S230" s="26">
        <v>0.14917648852504836</v>
      </c>
      <c r="T230" s="3">
        <v>-0.11800075159714393</v>
      </c>
      <c r="U230" s="41">
        <v>20</v>
      </c>
      <c r="V230" s="41">
        <v>30</v>
      </c>
      <c r="W230" s="3">
        <v>0.66666666666666663</v>
      </c>
      <c r="X230" s="41">
        <v>69.075144508670519</v>
      </c>
      <c r="Y230" s="41">
        <v>22.25433526011561</v>
      </c>
      <c r="Z230" s="41">
        <v>8.6705202312138745</v>
      </c>
      <c r="AA230" s="20">
        <v>0.04</v>
      </c>
      <c r="AB230" s="50">
        <v>-4.2740816747317556E-3</v>
      </c>
    </row>
    <row r="231" spans="1:28">
      <c r="A231" s="14">
        <v>78</v>
      </c>
      <c r="B231" s="14">
        <v>127.492980913811</v>
      </c>
      <c r="C231" s="14">
        <v>37.198761685358498</v>
      </c>
      <c r="D231" s="12">
        <v>44849</v>
      </c>
      <c r="E231" s="7">
        <v>44853</v>
      </c>
      <c r="F231" s="13">
        <v>2488</v>
      </c>
      <c r="G231" s="13">
        <v>3144</v>
      </c>
      <c r="H231" s="13">
        <v>3762</v>
      </c>
      <c r="I231" s="13">
        <v>4055</v>
      </c>
      <c r="J231" s="13">
        <v>4234</v>
      </c>
      <c r="K231" s="13">
        <v>4456</v>
      </c>
      <c r="L231" s="13">
        <v>4561</v>
      </c>
      <c r="M231" s="13">
        <v>5706</v>
      </c>
      <c r="N231" s="13">
        <v>4784</v>
      </c>
      <c r="O231" s="5">
        <v>9.5999038808122078E-2</v>
      </c>
      <c r="P231" s="23">
        <v>0.14645516740328146</v>
      </c>
      <c r="Q231" s="3">
        <v>0.23572102902997405</v>
      </c>
      <c r="R231" s="3">
        <v>-2393.1507774882402</v>
      </c>
      <c r="S231" s="26">
        <v>0.13707957826991476</v>
      </c>
      <c r="T231" s="3">
        <v>-0.11152235317035161</v>
      </c>
      <c r="U231" s="41">
        <v>20</v>
      </c>
      <c r="V231" s="41">
        <v>30</v>
      </c>
      <c r="W231" s="3">
        <v>0.66666666666666663</v>
      </c>
      <c r="X231" s="41">
        <v>69.075144508670519</v>
      </c>
      <c r="Y231" s="41">
        <v>22.25433526011561</v>
      </c>
      <c r="Z231" s="41">
        <v>8.6705202312138745</v>
      </c>
      <c r="AA231" s="20">
        <v>0.04</v>
      </c>
      <c r="AB231" s="50">
        <v>-4.2740816747317556E-3</v>
      </c>
    </row>
    <row r="232" spans="1:28">
      <c r="A232" s="14">
        <v>78</v>
      </c>
      <c r="B232" s="14">
        <v>127.492980913811</v>
      </c>
      <c r="C232" s="14">
        <v>37.198761685358498</v>
      </c>
      <c r="D232" s="12">
        <v>44849</v>
      </c>
      <c r="E232" s="7">
        <v>44863</v>
      </c>
      <c r="F232" s="13">
        <v>2482</v>
      </c>
      <c r="G232" s="13">
        <v>3065</v>
      </c>
      <c r="H232" s="13">
        <v>3604</v>
      </c>
      <c r="I232" s="13">
        <v>4082</v>
      </c>
      <c r="J232" s="13">
        <v>4273</v>
      </c>
      <c r="K232" s="13">
        <v>4367</v>
      </c>
      <c r="L232" s="13">
        <v>4527</v>
      </c>
      <c r="M232" s="13">
        <v>5820</v>
      </c>
      <c r="N232" s="13">
        <v>4916</v>
      </c>
      <c r="O232" s="5">
        <v>0.11351617267248801</v>
      </c>
      <c r="P232" s="23">
        <v>0.14696038459197955</v>
      </c>
      <c r="Q232" s="3">
        <v>0.30615629560833224</v>
      </c>
      <c r="R232" s="3">
        <v>-2469.2145034054156</v>
      </c>
      <c r="S232" s="26">
        <v>0.16209256233960381</v>
      </c>
      <c r="T232" s="3">
        <v>-0.12496375761090171</v>
      </c>
      <c r="U232" s="41">
        <v>20</v>
      </c>
      <c r="V232" s="41">
        <v>30</v>
      </c>
      <c r="W232" s="3">
        <v>0.66666666666666663</v>
      </c>
      <c r="X232" s="41">
        <v>69.075144508670519</v>
      </c>
      <c r="Y232" s="41">
        <v>22.25433526011561</v>
      </c>
      <c r="Z232" s="41">
        <v>8.6705202312138745</v>
      </c>
      <c r="AA232" s="20">
        <v>0.04</v>
      </c>
      <c r="AB232" s="50">
        <v>-4.2740816747317556E-3</v>
      </c>
    </row>
    <row r="233" spans="1:28">
      <c r="A233" s="14">
        <v>79</v>
      </c>
      <c r="B233" s="14">
        <v>127.493402284528</v>
      </c>
      <c r="C233" s="14">
        <v>37.198989943924502</v>
      </c>
      <c r="D233" s="12">
        <v>44849</v>
      </c>
      <c r="E233" s="7">
        <v>44828</v>
      </c>
      <c r="F233" s="13">
        <v>2535</v>
      </c>
      <c r="G233" s="13">
        <v>3259</v>
      </c>
      <c r="H233" s="13">
        <v>4072</v>
      </c>
      <c r="I233" s="13">
        <v>4472</v>
      </c>
      <c r="J233" s="13">
        <v>4648</v>
      </c>
      <c r="K233" s="13">
        <v>4858</v>
      </c>
      <c r="L233" s="13">
        <v>4926</v>
      </c>
      <c r="M233" s="13">
        <v>6137</v>
      </c>
      <c r="N233" s="13">
        <v>4778</v>
      </c>
      <c r="O233" s="5">
        <v>9.4909979995554561E-2</v>
      </c>
      <c r="P233" s="23">
        <v>0.15551782682512733</v>
      </c>
      <c r="Q233" s="3">
        <v>0.20634997342096362</v>
      </c>
      <c r="R233" s="3">
        <v>-2577.6134754736154</v>
      </c>
      <c r="S233" s="26">
        <v>0.13552500503421264</v>
      </c>
      <c r="T233" s="3">
        <v>-0.10946397902919643</v>
      </c>
      <c r="U233" s="41">
        <v>18</v>
      </c>
      <c r="V233" s="41">
        <v>30</v>
      </c>
      <c r="W233" s="3">
        <v>0.6</v>
      </c>
      <c r="X233" s="41">
        <v>70.183486238532112</v>
      </c>
      <c r="Y233" s="41">
        <v>26.605504587155966</v>
      </c>
      <c r="Z233" s="41">
        <v>3.2110091743119273</v>
      </c>
      <c r="AA233" s="20">
        <v>0.32</v>
      </c>
      <c r="AB233" s="50">
        <v>-5.8603915997654077E-2</v>
      </c>
    </row>
    <row r="234" spans="1:28">
      <c r="A234" s="14">
        <v>79</v>
      </c>
      <c r="B234" s="14">
        <v>127.493402284528</v>
      </c>
      <c r="C234" s="14">
        <v>37.198989943924502</v>
      </c>
      <c r="D234" s="12">
        <v>44849</v>
      </c>
      <c r="E234" s="7">
        <v>44853</v>
      </c>
      <c r="F234" s="13">
        <v>2655</v>
      </c>
      <c r="G234" s="13">
        <v>3305</v>
      </c>
      <c r="H234" s="13">
        <v>3858</v>
      </c>
      <c r="I234" s="13">
        <v>4314</v>
      </c>
      <c r="J234" s="13">
        <v>4458</v>
      </c>
      <c r="K234" s="13">
        <v>4533</v>
      </c>
      <c r="L234" s="13">
        <v>4689</v>
      </c>
      <c r="M234" s="13">
        <v>5766</v>
      </c>
      <c r="N234" s="13">
        <v>4846</v>
      </c>
      <c r="O234" s="5">
        <v>9.7227097227097228E-2</v>
      </c>
      <c r="P234" s="23">
        <v>0.13437057991513437</v>
      </c>
      <c r="Q234" s="3">
        <v>0.26212857232982145</v>
      </c>
      <c r="R234" s="3">
        <v>-2467.8019238646953</v>
      </c>
      <c r="S234" s="26">
        <v>0.13883334261487781</v>
      </c>
      <c r="T234" s="3">
        <v>-0.103012912482066</v>
      </c>
      <c r="U234" s="41">
        <v>18</v>
      </c>
      <c r="V234" s="41">
        <v>30</v>
      </c>
      <c r="W234" s="3">
        <v>0.6</v>
      </c>
      <c r="X234" s="41">
        <v>70.183486238532112</v>
      </c>
      <c r="Y234" s="41">
        <v>26.605504587155966</v>
      </c>
      <c r="Z234" s="41">
        <v>3.2110091743119273</v>
      </c>
      <c r="AA234" s="20">
        <v>0.32</v>
      </c>
      <c r="AB234" s="50">
        <v>-5.8603915997654077E-2</v>
      </c>
    </row>
    <row r="235" spans="1:28">
      <c r="A235" s="14">
        <v>79</v>
      </c>
      <c r="B235" s="14">
        <v>127.493402284528</v>
      </c>
      <c r="C235" s="14">
        <v>37.198989943924502</v>
      </c>
      <c r="D235" s="12">
        <v>44849</v>
      </c>
      <c r="E235" s="7">
        <v>44863</v>
      </c>
      <c r="F235" s="13">
        <v>2638</v>
      </c>
      <c r="G235" s="13">
        <v>3198</v>
      </c>
      <c r="H235" s="13">
        <v>3677</v>
      </c>
      <c r="I235" s="13">
        <v>4162</v>
      </c>
      <c r="J235" s="13">
        <v>4272</v>
      </c>
      <c r="K235" s="13">
        <v>4479</v>
      </c>
      <c r="L235" s="13">
        <v>4585</v>
      </c>
      <c r="M235" s="13">
        <v>5858</v>
      </c>
      <c r="N235" s="13">
        <v>4936</v>
      </c>
      <c r="O235" s="5">
        <v>0.10990075042362624</v>
      </c>
      <c r="P235" s="23">
        <v>0.13796395751282969</v>
      </c>
      <c r="Q235" s="3">
        <v>0.33075914323182287</v>
      </c>
      <c r="R235" s="3">
        <v>-2482.7532767497069</v>
      </c>
      <c r="S235" s="26">
        <v>0.15693014208414283</v>
      </c>
      <c r="T235" s="3">
        <v>-0.12189983721152925</v>
      </c>
      <c r="U235" s="41">
        <v>18</v>
      </c>
      <c r="V235" s="41">
        <v>30</v>
      </c>
      <c r="W235" s="3">
        <v>0.6</v>
      </c>
      <c r="X235" s="41">
        <v>70.183486238532112</v>
      </c>
      <c r="Y235" s="41">
        <v>26.605504587155966</v>
      </c>
      <c r="Z235" s="41">
        <v>3.2110091743119273</v>
      </c>
      <c r="AA235" s="20">
        <v>0.32</v>
      </c>
      <c r="AB235" s="50">
        <v>-5.8603915997654077E-2</v>
      </c>
    </row>
    <row r="236" spans="1:28">
      <c r="A236" s="14">
        <v>80</v>
      </c>
      <c r="B236" s="14">
        <v>127.493729827622</v>
      </c>
      <c r="C236" s="14">
        <v>37.199309771547199</v>
      </c>
      <c r="D236" s="12">
        <v>44849</v>
      </c>
      <c r="E236" s="7">
        <v>44828</v>
      </c>
      <c r="F236" s="13">
        <v>2495</v>
      </c>
      <c r="G236" s="13">
        <v>3144</v>
      </c>
      <c r="H236" s="13">
        <v>3907</v>
      </c>
      <c r="I236" s="13">
        <v>4280</v>
      </c>
      <c r="J236" s="13">
        <v>4564</v>
      </c>
      <c r="K236" s="13">
        <v>4780</v>
      </c>
      <c r="L236" s="13">
        <v>4769</v>
      </c>
      <c r="M236" s="13">
        <v>5966</v>
      </c>
      <c r="N236" s="13">
        <v>4596</v>
      </c>
      <c r="O236" s="5">
        <v>9.935454126325495E-2</v>
      </c>
      <c r="P236" s="23">
        <v>0.15224368325844664</v>
      </c>
      <c r="Q236" s="3">
        <v>0.22685404494973418</v>
      </c>
      <c r="R236" s="3">
        <v>-2522.8355515733701</v>
      </c>
      <c r="S236" s="26">
        <v>0.1418712862021099</v>
      </c>
      <c r="T236" s="3">
        <v>-0.11150442477876106</v>
      </c>
      <c r="U236" s="41">
        <v>12</v>
      </c>
      <c r="V236" s="41">
        <v>30</v>
      </c>
      <c r="W236" s="3">
        <v>0.4</v>
      </c>
      <c r="X236" s="41">
        <v>59.121621621621621</v>
      </c>
      <c r="Y236" s="41">
        <v>40.878378378378379</v>
      </c>
      <c r="Z236" s="41">
        <v>0</v>
      </c>
      <c r="AA236" s="20">
        <v>0.62</v>
      </c>
      <c r="AB236" s="50">
        <v>0.16667242923851275</v>
      </c>
    </row>
    <row r="237" spans="1:28">
      <c r="A237" s="14">
        <v>80</v>
      </c>
      <c r="B237" s="14">
        <v>127.493729827622</v>
      </c>
      <c r="C237" s="14">
        <v>37.199309771547199</v>
      </c>
      <c r="D237" s="12">
        <v>44849</v>
      </c>
      <c r="E237" s="7">
        <v>44853</v>
      </c>
      <c r="F237" s="13">
        <v>2426</v>
      </c>
      <c r="G237" s="13">
        <v>2992</v>
      </c>
      <c r="H237" s="13">
        <v>3445</v>
      </c>
      <c r="I237" s="13">
        <v>3999</v>
      </c>
      <c r="J237" s="13">
        <v>4223</v>
      </c>
      <c r="K237" s="13">
        <v>4238</v>
      </c>
      <c r="L237" s="13">
        <v>4444</v>
      </c>
      <c r="M237" s="13">
        <v>5358</v>
      </c>
      <c r="N237" s="13">
        <v>4456</v>
      </c>
      <c r="O237" s="5">
        <v>0.12663201926733425</v>
      </c>
      <c r="P237" s="23">
        <v>0.1233331206533529</v>
      </c>
      <c r="Q237" s="3">
        <v>0.36091040462427748</v>
      </c>
      <c r="R237" s="3">
        <v>-2481.9949513375268</v>
      </c>
      <c r="S237" s="26">
        <v>0.18082071349152309</v>
      </c>
      <c r="T237" s="3">
        <v>-9.3246276270148948E-2</v>
      </c>
      <c r="U237" s="41">
        <v>12</v>
      </c>
      <c r="V237" s="41">
        <v>30</v>
      </c>
      <c r="W237" s="3">
        <v>0.4</v>
      </c>
      <c r="X237" s="41">
        <v>59.121621621621621</v>
      </c>
      <c r="Y237" s="41">
        <v>40.878378378378379</v>
      </c>
      <c r="Z237" s="41">
        <v>0</v>
      </c>
      <c r="AA237" s="20">
        <v>0.62</v>
      </c>
      <c r="AB237" s="50">
        <v>0.16667242923851275</v>
      </c>
    </row>
    <row r="238" spans="1:28">
      <c r="A238" s="14">
        <v>80</v>
      </c>
      <c r="B238" s="14">
        <v>127.493729827622</v>
      </c>
      <c r="C238" s="14">
        <v>37.199309771547199</v>
      </c>
      <c r="D238" s="12">
        <v>44849</v>
      </c>
      <c r="E238" s="7">
        <v>44863</v>
      </c>
      <c r="F238" s="13">
        <v>2448</v>
      </c>
      <c r="G238" s="13">
        <v>2963</v>
      </c>
      <c r="H238" s="13">
        <v>3363</v>
      </c>
      <c r="I238" s="13">
        <v>3957</v>
      </c>
      <c r="J238" s="13">
        <v>4138</v>
      </c>
      <c r="K238" s="13">
        <v>4379</v>
      </c>
      <c r="L238" s="13">
        <v>4429</v>
      </c>
      <c r="M238" s="13">
        <v>5624</v>
      </c>
      <c r="N238" s="13">
        <v>4681</v>
      </c>
      <c r="O238" s="5">
        <v>0.13680698151950718</v>
      </c>
      <c r="P238" s="23">
        <v>0.13300554715078164</v>
      </c>
      <c r="Q238" s="3">
        <v>0.42653649167733676</v>
      </c>
      <c r="R238" s="3">
        <v>-2513.1603428807343</v>
      </c>
      <c r="S238" s="26">
        <v>0.19534963941919004</v>
      </c>
      <c r="T238" s="3">
        <v>-0.11886998905799263</v>
      </c>
      <c r="U238" s="41">
        <v>12</v>
      </c>
      <c r="V238" s="41">
        <v>30</v>
      </c>
      <c r="W238" s="3">
        <v>0.4</v>
      </c>
      <c r="X238" s="41">
        <v>59.121621621621621</v>
      </c>
      <c r="Y238" s="41">
        <v>40.878378378378379</v>
      </c>
      <c r="Z238" s="41">
        <v>0</v>
      </c>
      <c r="AA238" s="20">
        <v>0.62</v>
      </c>
      <c r="AB238" s="50">
        <v>0.16667242923851275</v>
      </c>
    </row>
    <row r="239" spans="1:28">
      <c r="A239" s="14">
        <v>81</v>
      </c>
      <c r="B239" s="14">
        <v>127.494528456906</v>
      </c>
      <c r="C239" s="14">
        <v>37.1992247715472</v>
      </c>
      <c r="D239" s="12">
        <v>44849</v>
      </c>
      <c r="E239" s="7">
        <v>44828</v>
      </c>
      <c r="F239" s="13">
        <v>2565</v>
      </c>
      <c r="G239" s="13">
        <v>3276</v>
      </c>
      <c r="H239" s="13">
        <v>3964</v>
      </c>
      <c r="I239" s="13">
        <v>4242</v>
      </c>
      <c r="J239" s="13">
        <v>4750</v>
      </c>
      <c r="K239" s="13">
        <v>4838</v>
      </c>
      <c r="L239" s="13">
        <v>5012</v>
      </c>
      <c r="M239" s="13">
        <v>5846</v>
      </c>
      <c r="N239" s="13">
        <v>4723</v>
      </c>
      <c r="O239" s="5">
        <v>0.11675579322638147</v>
      </c>
      <c r="P239" s="23">
        <v>0.12842928624834646</v>
      </c>
      <c r="Q239" s="3">
        <v>0.2740729117631675</v>
      </c>
      <c r="R239" s="3">
        <v>-2750.8408971356221</v>
      </c>
      <c r="S239" s="26">
        <v>0.16671932309823015</v>
      </c>
      <c r="T239" s="3">
        <v>-7.6809725547983057E-2</v>
      </c>
      <c r="U239" s="41">
        <v>11</v>
      </c>
      <c r="V239" s="41">
        <v>30</v>
      </c>
      <c r="W239" s="3">
        <v>0.36666666666666664</v>
      </c>
      <c r="X239" s="41">
        <v>80.882352941176478</v>
      </c>
      <c r="Y239" s="41">
        <v>12.867647058823529</v>
      </c>
      <c r="Z239" s="41">
        <v>6.25</v>
      </c>
      <c r="AA239" s="20">
        <v>0.38</v>
      </c>
      <c r="AB239" s="50">
        <v>-0.16465639082794031</v>
      </c>
    </row>
    <row r="240" spans="1:28">
      <c r="A240" s="14">
        <v>81</v>
      </c>
      <c r="B240" s="14">
        <v>127.494528456906</v>
      </c>
      <c r="C240" s="14">
        <v>37.1992247715472</v>
      </c>
      <c r="D240" s="12">
        <v>44849</v>
      </c>
      <c r="E240" s="7">
        <v>44853</v>
      </c>
      <c r="F240" s="13">
        <v>2704</v>
      </c>
      <c r="G240" s="13">
        <v>3464</v>
      </c>
      <c r="H240" s="13">
        <v>3987</v>
      </c>
      <c r="I240" s="13">
        <v>4375</v>
      </c>
      <c r="J240" s="13">
        <v>4671</v>
      </c>
      <c r="K240" s="13">
        <v>4984</v>
      </c>
      <c r="L240" s="13">
        <v>5108</v>
      </c>
      <c r="M240" s="13">
        <v>6193</v>
      </c>
      <c r="N240" s="13">
        <v>4950</v>
      </c>
      <c r="O240" s="5">
        <v>0.12325453545904343</v>
      </c>
      <c r="P240" s="23">
        <v>0.13161405068919521</v>
      </c>
      <c r="Q240" s="3">
        <v>0.32024911438692727</v>
      </c>
      <c r="R240" s="3">
        <v>-2836.5989111389686</v>
      </c>
      <c r="S240" s="26">
        <v>0.17599919432048716</v>
      </c>
      <c r="T240" s="3">
        <v>-9.6009202725422529E-2</v>
      </c>
      <c r="U240" s="41">
        <v>11</v>
      </c>
      <c r="V240" s="41">
        <v>30</v>
      </c>
      <c r="W240" s="3">
        <v>0.36666666666666664</v>
      </c>
      <c r="X240" s="41">
        <v>80.882352941176478</v>
      </c>
      <c r="Y240" s="41">
        <v>12.867647058823529</v>
      </c>
      <c r="Z240" s="41">
        <v>6.25</v>
      </c>
      <c r="AA240" s="20">
        <v>0.38</v>
      </c>
      <c r="AB240" s="50">
        <v>-0.16465639082794031</v>
      </c>
    </row>
    <row r="241" spans="1:28">
      <c r="A241" s="14">
        <v>81</v>
      </c>
      <c r="B241" s="14">
        <v>127.494528456906</v>
      </c>
      <c r="C241" s="14">
        <v>37.1992247715472</v>
      </c>
      <c r="D241" s="12">
        <v>44849</v>
      </c>
      <c r="E241" s="7">
        <v>44863</v>
      </c>
      <c r="F241" s="13">
        <v>2749</v>
      </c>
      <c r="G241" s="13">
        <v>3379</v>
      </c>
      <c r="H241" s="13">
        <v>3899</v>
      </c>
      <c r="I241" s="13">
        <v>4474</v>
      </c>
      <c r="J241" s="13">
        <v>4716</v>
      </c>
      <c r="K241" s="13">
        <v>4870</v>
      </c>
      <c r="L241" s="13">
        <v>5096</v>
      </c>
      <c r="M241" s="13">
        <v>6343</v>
      </c>
      <c r="N241" s="13">
        <v>5248</v>
      </c>
      <c r="O241" s="5">
        <v>0.13307392996108949</v>
      </c>
      <c r="P241" s="23">
        <v>0.13252612373527947</v>
      </c>
      <c r="Q241" s="3">
        <v>0.38007239474185556</v>
      </c>
      <c r="R241" s="3">
        <v>-2875.5558134369462</v>
      </c>
      <c r="S241" s="26">
        <v>0.19002053042945818</v>
      </c>
      <c r="T241" s="3">
        <v>-0.10901302561412711</v>
      </c>
      <c r="U241" s="41">
        <v>11</v>
      </c>
      <c r="V241" s="41">
        <v>30</v>
      </c>
      <c r="W241" s="3">
        <v>0.36666666666666664</v>
      </c>
      <c r="X241" s="41">
        <v>80.882352941176478</v>
      </c>
      <c r="Y241" s="41">
        <v>12.867647058823529</v>
      </c>
      <c r="Z241" s="41">
        <v>6.25</v>
      </c>
      <c r="AA241" s="20">
        <v>0.38</v>
      </c>
      <c r="AB241" s="50">
        <v>-0.16465639082794031</v>
      </c>
    </row>
    <row r="242" spans="1:28">
      <c r="A242" s="14">
        <v>82</v>
      </c>
      <c r="B242" s="14">
        <v>127.49520545690601</v>
      </c>
      <c r="C242" s="14">
        <v>37.198810114226397</v>
      </c>
      <c r="D242" s="12">
        <v>44849</v>
      </c>
      <c r="E242" s="7">
        <v>44828</v>
      </c>
      <c r="F242" s="13">
        <v>2618</v>
      </c>
      <c r="G242" s="13">
        <v>3295</v>
      </c>
      <c r="H242" s="13">
        <v>4021</v>
      </c>
      <c r="I242" s="13">
        <v>4417</v>
      </c>
      <c r="J242" s="13">
        <v>4643</v>
      </c>
      <c r="K242" s="13">
        <v>4798</v>
      </c>
      <c r="L242" s="13">
        <v>4902</v>
      </c>
      <c r="M242" s="13">
        <v>6300</v>
      </c>
      <c r="N242" s="13">
        <v>5043</v>
      </c>
      <c r="O242" s="5">
        <v>9.8733609772498038E-2</v>
      </c>
      <c r="P242" s="23">
        <v>0.15699792612521721</v>
      </c>
      <c r="Q242" s="3">
        <v>0.23445816478603362</v>
      </c>
      <c r="R242" s="3">
        <v>-2589.3559536134994</v>
      </c>
      <c r="S242" s="26">
        <v>0.14098483228642625</v>
      </c>
      <c r="T242" s="3">
        <v>-0.12479914301017675</v>
      </c>
      <c r="U242" s="41">
        <v>16</v>
      </c>
      <c r="V242" s="41">
        <v>30</v>
      </c>
      <c r="W242" s="3">
        <v>0.53333333333333333</v>
      </c>
      <c r="X242" s="41">
        <v>64.356435643564353</v>
      </c>
      <c r="Y242" s="41">
        <v>31.188118811881189</v>
      </c>
      <c r="Z242" s="41">
        <v>4.455445544554455</v>
      </c>
      <c r="AA242" s="20">
        <v>0.57999999999999996</v>
      </c>
      <c r="AB242" s="50">
        <v>-5.931237943644424E-2</v>
      </c>
    </row>
    <row r="243" spans="1:28">
      <c r="A243" s="14">
        <v>82</v>
      </c>
      <c r="B243" s="14">
        <v>127.49520545690601</v>
      </c>
      <c r="C243" s="14">
        <v>37.198810114226397</v>
      </c>
      <c r="D243" s="12">
        <v>44849</v>
      </c>
      <c r="E243" s="7">
        <v>44853</v>
      </c>
      <c r="F243" s="13">
        <v>2709</v>
      </c>
      <c r="G243" s="13">
        <v>3399</v>
      </c>
      <c r="H243" s="13">
        <v>3944</v>
      </c>
      <c r="I243" s="13">
        <v>4472</v>
      </c>
      <c r="J243" s="13">
        <v>4721</v>
      </c>
      <c r="K243" s="13">
        <v>4867</v>
      </c>
      <c r="L243" s="13">
        <v>5040</v>
      </c>
      <c r="M243" s="13">
        <v>6081</v>
      </c>
      <c r="N243" s="13">
        <v>5074</v>
      </c>
      <c r="O243" s="5">
        <v>0.1219946571682992</v>
      </c>
      <c r="P243" s="23">
        <v>0.12805221109485765</v>
      </c>
      <c r="Q243" s="3">
        <v>0.32667660208643817</v>
      </c>
      <c r="R243" s="3">
        <v>-2792.689309638718</v>
      </c>
      <c r="S243" s="26">
        <v>0.17420007150149122</v>
      </c>
      <c r="T243" s="3">
        <v>-9.3606690045859184E-2</v>
      </c>
      <c r="U243" s="41">
        <v>16</v>
      </c>
      <c r="V243" s="41">
        <v>30</v>
      </c>
      <c r="W243" s="3">
        <v>0.53333333333333333</v>
      </c>
      <c r="X243" s="41">
        <v>64.356435643564353</v>
      </c>
      <c r="Y243" s="41">
        <v>31.188118811881189</v>
      </c>
      <c r="Z243" s="41">
        <v>4.455445544554455</v>
      </c>
      <c r="AA243" s="20">
        <v>0.57999999999999996</v>
      </c>
      <c r="AB243" s="50">
        <v>-5.931237943644424E-2</v>
      </c>
    </row>
    <row r="244" spans="1:28">
      <c r="A244" s="14">
        <v>82</v>
      </c>
      <c r="B244" s="14">
        <v>127.49520545690601</v>
      </c>
      <c r="C244" s="14">
        <v>37.198810114226397</v>
      </c>
      <c r="D244" s="12">
        <v>44849</v>
      </c>
      <c r="E244" s="7">
        <v>44858</v>
      </c>
      <c r="F244" s="13">
        <v>2734</v>
      </c>
      <c r="G244" s="13">
        <v>3379</v>
      </c>
      <c r="H244" s="13">
        <v>3854</v>
      </c>
      <c r="I244" s="13">
        <v>4334</v>
      </c>
      <c r="J244" s="13">
        <v>4544</v>
      </c>
      <c r="K244" s="13">
        <v>4598</v>
      </c>
      <c r="L244" s="13">
        <v>4628</v>
      </c>
      <c r="M244" s="13">
        <v>5680</v>
      </c>
      <c r="N244" s="13">
        <v>4361</v>
      </c>
      <c r="O244" s="5">
        <v>9.1252063192643243E-2</v>
      </c>
      <c r="P244" s="23">
        <v>0.12855113636363635</v>
      </c>
      <c r="Q244" s="3">
        <v>0.26697019867549671</v>
      </c>
      <c r="R244" s="3">
        <v>-2398.7101527467125</v>
      </c>
      <c r="S244" s="26">
        <v>0.13030137125832367</v>
      </c>
      <c r="T244" s="3">
        <v>-0.10205665502522313</v>
      </c>
      <c r="U244" s="41">
        <v>16</v>
      </c>
      <c r="V244" s="41">
        <v>30</v>
      </c>
      <c r="W244" s="3">
        <v>0.53333333333333333</v>
      </c>
      <c r="X244" s="41">
        <v>64.356435643564353</v>
      </c>
      <c r="Y244" s="41">
        <v>31.188118811881189</v>
      </c>
      <c r="Z244" s="41">
        <v>4.455445544554455</v>
      </c>
      <c r="AA244" s="20">
        <v>0.57999999999999996</v>
      </c>
      <c r="AB244" s="50">
        <v>-5.931237943644424E-2</v>
      </c>
    </row>
    <row r="245" spans="1:28">
      <c r="A245" s="14">
        <v>82</v>
      </c>
      <c r="B245" s="14">
        <v>127.49520545690601</v>
      </c>
      <c r="C245" s="14">
        <v>37.198810114226397</v>
      </c>
      <c r="D245" s="12">
        <v>44849</v>
      </c>
      <c r="E245" s="7">
        <v>44863</v>
      </c>
      <c r="F245" s="13">
        <v>2733</v>
      </c>
      <c r="G245" s="13">
        <v>3382</v>
      </c>
      <c r="H245" s="13">
        <v>3844</v>
      </c>
      <c r="I245" s="13">
        <v>4453</v>
      </c>
      <c r="J245" s="13">
        <v>4679</v>
      </c>
      <c r="K245" s="13">
        <v>4823</v>
      </c>
      <c r="L245" s="13">
        <v>4993</v>
      </c>
      <c r="M245" s="13">
        <v>6202</v>
      </c>
      <c r="N245" s="13">
        <v>5242</v>
      </c>
      <c r="O245" s="5">
        <v>0.13002150050922259</v>
      </c>
      <c r="P245" s="23">
        <v>0.13054242628854379</v>
      </c>
      <c r="Q245" s="3">
        <v>0.37993518947159577</v>
      </c>
      <c r="R245" s="3">
        <v>-2804.0386341994699</v>
      </c>
      <c r="S245" s="26">
        <v>0.1856617106244034</v>
      </c>
      <c r="T245" s="3">
        <v>-0.10799464046449307</v>
      </c>
      <c r="U245" s="41">
        <v>16</v>
      </c>
      <c r="V245" s="41">
        <v>30</v>
      </c>
      <c r="W245" s="3">
        <v>0.53333333333333333</v>
      </c>
      <c r="X245" s="41">
        <v>64.356435643564353</v>
      </c>
      <c r="Y245" s="41">
        <v>31.188118811881189</v>
      </c>
      <c r="Z245" s="41">
        <v>4.455445544554455</v>
      </c>
      <c r="AA245" s="20">
        <v>0.57999999999999996</v>
      </c>
      <c r="AB245" s="50">
        <v>-5.931237943644424E-2</v>
      </c>
    </row>
    <row r="246" spans="1:28">
      <c r="A246" s="14">
        <v>83</v>
      </c>
      <c r="B246" s="14">
        <v>127.495801543094</v>
      </c>
      <c r="C246" s="14">
        <v>37.198081885773597</v>
      </c>
      <c r="D246" s="12">
        <v>44849</v>
      </c>
      <c r="E246" s="7">
        <v>44828</v>
      </c>
      <c r="F246" s="13">
        <v>2786</v>
      </c>
      <c r="G246" s="13">
        <v>3622</v>
      </c>
      <c r="H246" s="13">
        <v>4448</v>
      </c>
      <c r="I246" s="13">
        <v>4884</v>
      </c>
      <c r="J246" s="13">
        <v>5074</v>
      </c>
      <c r="K246" s="13">
        <v>5191</v>
      </c>
      <c r="L246" s="13">
        <v>5263</v>
      </c>
      <c r="M246" s="13">
        <v>6747</v>
      </c>
      <c r="N246" s="13">
        <v>5192</v>
      </c>
      <c r="O246" s="5">
        <v>8.3925445371228508E-2</v>
      </c>
      <c r="P246" s="23">
        <v>0.16347952608605279</v>
      </c>
      <c r="Q246" s="3">
        <v>0.18427240662024058</v>
      </c>
      <c r="R246" s="3">
        <v>-2671.8948901616568</v>
      </c>
      <c r="S246" s="26">
        <v>0.11984025418300996</v>
      </c>
      <c r="T246" s="3">
        <v>-0.12356369691923397</v>
      </c>
      <c r="U246" s="41">
        <v>16</v>
      </c>
      <c r="V246" s="41">
        <v>30</v>
      </c>
      <c r="W246" s="3">
        <v>0.53333333333333333</v>
      </c>
      <c r="X246" s="41">
        <v>74.203821656050948</v>
      </c>
      <c r="Y246" s="41">
        <v>25.796178343949045</v>
      </c>
      <c r="Z246" s="41">
        <v>0</v>
      </c>
      <c r="AA246" s="20">
        <v>0.23</v>
      </c>
      <c r="AB246" s="50">
        <v>2.3715004087991761E-2</v>
      </c>
    </row>
    <row r="247" spans="1:28">
      <c r="A247" s="14">
        <v>83</v>
      </c>
      <c r="B247" s="14">
        <v>127.495801543094</v>
      </c>
      <c r="C247" s="14">
        <v>37.198081885773597</v>
      </c>
      <c r="D247" s="12">
        <v>44849</v>
      </c>
      <c r="E247" s="7">
        <v>44853</v>
      </c>
      <c r="F247" s="13">
        <v>2806</v>
      </c>
      <c r="G247" s="13">
        <v>3598</v>
      </c>
      <c r="H247" s="13">
        <v>4124</v>
      </c>
      <c r="I247" s="13">
        <v>4617</v>
      </c>
      <c r="J247" s="13">
        <v>4859</v>
      </c>
      <c r="K247" s="13">
        <v>4949</v>
      </c>
      <c r="L247" s="13">
        <v>5085</v>
      </c>
      <c r="M247" s="13">
        <v>6122</v>
      </c>
      <c r="N247" s="13">
        <v>5003</v>
      </c>
      <c r="O247" s="5">
        <v>0.10435443587794549</v>
      </c>
      <c r="P247" s="23">
        <v>0.12984506809284888</v>
      </c>
      <c r="Q247" s="3">
        <v>0.27347751849743884</v>
      </c>
      <c r="R247" s="3">
        <v>-2721.0878296832439</v>
      </c>
      <c r="S247" s="26">
        <v>0.14901120894804759</v>
      </c>
      <c r="T247" s="3">
        <v>-9.2531453555813326E-2</v>
      </c>
      <c r="U247" s="41">
        <v>16</v>
      </c>
      <c r="V247" s="41">
        <v>30</v>
      </c>
      <c r="W247" s="3">
        <v>0.53333333333333333</v>
      </c>
      <c r="X247" s="41">
        <v>74.203821656050948</v>
      </c>
      <c r="Y247" s="41">
        <v>25.796178343949045</v>
      </c>
      <c r="Z247" s="41">
        <v>0</v>
      </c>
      <c r="AA247" s="20">
        <v>0.23</v>
      </c>
      <c r="AB247" s="50">
        <v>2.3715004087991761E-2</v>
      </c>
    </row>
    <row r="248" spans="1:28">
      <c r="A248" s="14">
        <v>83</v>
      </c>
      <c r="B248" s="14">
        <v>127.495801543094</v>
      </c>
      <c r="C248" s="14">
        <v>37.198081885773597</v>
      </c>
      <c r="D248" s="12">
        <v>44849</v>
      </c>
      <c r="E248" s="7">
        <v>44858</v>
      </c>
      <c r="F248" s="13">
        <v>3031</v>
      </c>
      <c r="G248" s="13">
        <v>3932</v>
      </c>
      <c r="H248" s="13">
        <v>4562</v>
      </c>
      <c r="I248" s="13">
        <v>5206</v>
      </c>
      <c r="J248" s="13">
        <v>5463</v>
      </c>
      <c r="K248" s="13">
        <v>5633</v>
      </c>
      <c r="L248" s="13">
        <v>5736</v>
      </c>
      <c r="M248" s="13">
        <v>6972</v>
      </c>
      <c r="N248" s="13">
        <v>5444</v>
      </c>
      <c r="O248" s="5">
        <v>0.11400271897455817</v>
      </c>
      <c r="P248" s="23">
        <v>0.1362987044973154</v>
      </c>
      <c r="Q248" s="3">
        <v>0.28285067219197224</v>
      </c>
      <c r="R248" s="3">
        <v>-3131.6924402232335</v>
      </c>
      <c r="S248" s="26">
        <v>0.16278911694095449</v>
      </c>
      <c r="T248" s="3">
        <v>-9.7261567516525024E-2</v>
      </c>
      <c r="U248" s="41">
        <v>16</v>
      </c>
      <c r="V248" s="41">
        <v>30</v>
      </c>
      <c r="W248" s="3">
        <v>0.53333333333333333</v>
      </c>
      <c r="X248" s="41">
        <v>74.203821656050948</v>
      </c>
      <c r="Y248" s="41">
        <v>25.796178343949045</v>
      </c>
      <c r="Z248" s="41">
        <v>0</v>
      </c>
      <c r="AA248" s="20">
        <v>0.23</v>
      </c>
      <c r="AB248" s="50">
        <v>2.3715004087991761E-2</v>
      </c>
    </row>
    <row r="249" spans="1:28">
      <c r="A249" s="14">
        <v>83</v>
      </c>
      <c r="B249" s="14">
        <v>127.495801543094</v>
      </c>
      <c r="C249" s="14">
        <v>37.198081885773597</v>
      </c>
      <c r="D249" s="12">
        <v>44849</v>
      </c>
      <c r="E249" s="7">
        <v>44863</v>
      </c>
      <c r="F249" s="13">
        <v>2809</v>
      </c>
      <c r="G249" s="13">
        <v>3521</v>
      </c>
      <c r="H249" s="13">
        <v>3988</v>
      </c>
      <c r="I249" s="13">
        <v>4537</v>
      </c>
      <c r="J249" s="13">
        <v>4739</v>
      </c>
      <c r="K249" s="13">
        <v>4902</v>
      </c>
      <c r="L249" s="13">
        <v>4996</v>
      </c>
      <c r="M249" s="13">
        <v>6245</v>
      </c>
      <c r="N249" s="13">
        <v>5135</v>
      </c>
      <c r="O249" s="5">
        <v>0.11219946571682991</v>
      </c>
      <c r="P249" s="23">
        <v>0.13460472336179177</v>
      </c>
      <c r="Q249" s="3">
        <v>0.32071269487750553</v>
      </c>
      <c r="R249" s="3">
        <v>-2717.9600304050223</v>
      </c>
      <c r="S249" s="26">
        <v>0.16021320444662698</v>
      </c>
      <c r="T249" s="3">
        <v>-0.1111111111111111</v>
      </c>
      <c r="U249" s="41">
        <v>16</v>
      </c>
      <c r="V249" s="41">
        <v>30</v>
      </c>
      <c r="W249" s="3">
        <v>0.53333333333333333</v>
      </c>
      <c r="X249" s="41">
        <v>74.203821656050948</v>
      </c>
      <c r="Y249" s="41">
        <v>25.796178343949045</v>
      </c>
      <c r="Z249" s="41">
        <v>0</v>
      </c>
      <c r="AA249" s="20">
        <v>0.23</v>
      </c>
      <c r="AB249" s="50">
        <v>2.3715004087991761E-2</v>
      </c>
    </row>
    <row r="250" spans="1:28">
      <c r="A250" s="14">
        <v>84</v>
      </c>
      <c r="B250" s="14">
        <v>127.495504771547</v>
      </c>
      <c r="C250" s="14">
        <v>37.197545428867897</v>
      </c>
      <c r="D250" s="12">
        <v>44849</v>
      </c>
      <c r="E250" s="7">
        <v>44828</v>
      </c>
      <c r="F250" s="13">
        <v>2577</v>
      </c>
      <c r="G250" s="13">
        <v>3355</v>
      </c>
      <c r="H250" s="13">
        <v>4230</v>
      </c>
      <c r="I250" s="13">
        <v>4619</v>
      </c>
      <c r="J250" s="13">
        <v>4872</v>
      </c>
      <c r="K250" s="13">
        <v>4999</v>
      </c>
      <c r="L250" s="13">
        <v>5060</v>
      </c>
      <c r="M250" s="13">
        <v>6378</v>
      </c>
      <c r="N250" s="13">
        <v>4821</v>
      </c>
      <c r="O250" s="5">
        <v>8.9343379978471471E-2</v>
      </c>
      <c r="P250" s="23">
        <v>0.16283913400931763</v>
      </c>
      <c r="Q250" s="3">
        <v>0.18670985738066317</v>
      </c>
      <c r="R250" s="3">
        <v>-2609.0882249435913</v>
      </c>
      <c r="S250" s="26">
        <v>0.12757646902812228</v>
      </c>
      <c r="T250" s="3">
        <v>-0.11522993530337472</v>
      </c>
      <c r="U250" s="41">
        <v>17</v>
      </c>
      <c r="V250" s="41">
        <v>30</v>
      </c>
      <c r="W250" s="3">
        <v>0.56666666666666665</v>
      </c>
      <c r="X250" s="41">
        <v>79.264214046822744</v>
      </c>
      <c r="Y250" s="41">
        <v>20.735785953177256</v>
      </c>
      <c r="Z250" s="41">
        <v>0</v>
      </c>
      <c r="AA250" s="20">
        <v>0.18</v>
      </c>
      <c r="AB250" s="50">
        <v>8.5647074342821927E-2</v>
      </c>
    </row>
    <row r="251" spans="1:28">
      <c r="A251" s="14">
        <v>84</v>
      </c>
      <c r="B251" s="14">
        <v>127.495504771547</v>
      </c>
      <c r="C251" s="14">
        <v>37.197545428867897</v>
      </c>
      <c r="D251" s="12">
        <v>44849</v>
      </c>
      <c r="E251" s="7">
        <v>44853</v>
      </c>
      <c r="F251" s="13">
        <v>2812</v>
      </c>
      <c r="G251" s="13">
        <v>3531</v>
      </c>
      <c r="H251" s="13">
        <v>4203</v>
      </c>
      <c r="I251" s="13">
        <v>4719</v>
      </c>
      <c r="J251" s="13">
        <v>4869</v>
      </c>
      <c r="K251" s="13">
        <v>5024</v>
      </c>
      <c r="L251" s="13">
        <v>5161</v>
      </c>
      <c r="M251" s="13">
        <v>6378</v>
      </c>
      <c r="N251" s="13">
        <v>5272</v>
      </c>
      <c r="O251" s="5">
        <v>0.10230670653566852</v>
      </c>
      <c r="P251" s="23">
        <v>0.14056268190147678</v>
      </c>
      <c r="Q251" s="3">
        <v>0.25780409041980623</v>
      </c>
      <c r="R251" s="3">
        <v>-2749.0658237867706</v>
      </c>
      <c r="S251" s="26">
        <v>0.1460872997261552</v>
      </c>
      <c r="T251" s="3">
        <v>-0.1054684114741312</v>
      </c>
      <c r="U251" s="41">
        <v>17</v>
      </c>
      <c r="V251" s="41">
        <v>30</v>
      </c>
      <c r="W251" s="3">
        <v>0.56666666666666665</v>
      </c>
      <c r="X251" s="41">
        <v>79.264214046822744</v>
      </c>
      <c r="Y251" s="41">
        <v>20.735785953177256</v>
      </c>
      <c r="Z251" s="41">
        <v>0</v>
      </c>
      <c r="AA251" s="20">
        <v>0.18</v>
      </c>
      <c r="AB251" s="50">
        <v>8.5647074342821927E-2</v>
      </c>
    </row>
    <row r="252" spans="1:28">
      <c r="A252" s="14">
        <v>84</v>
      </c>
      <c r="B252" s="14">
        <v>127.495504771547</v>
      </c>
      <c r="C252" s="14">
        <v>37.197545428867897</v>
      </c>
      <c r="D252" s="12">
        <v>44849</v>
      </c>
      <c r="E252" s="7">
        <v>44858</v>
      </c>
      <c r="F252" s="13">
        <v>2786</v>
      </c>
      <c r="G252" s="13">
        <v>3660</v>
      </c>
      <c r="H252" s="13">
        <v>4452</v>
      </c>
      <c r="I252" s="13">
        <v>5109</v>
      </c>
      <c r="J252" s="13">
        <v>5359</v>
      </c>
      <c r="K252" s="13">
        <v>5440</v>
      </c>
      <c r="L252" s="13">
        <v>5583</v>
      </c>
      <c r="M252" s="13">
        <v>6953</v>
      </c>
      <c r="N252" s="13">
        <v>5479</v>
      </c>
      <c r="O252" s="5">
        <v>0.11270553064275038</v>
      </c>
      <c r="P252" s="23">
        <v>0.15353494487711136</v>
      </c>
      <c r="Q252" s="3">
        <v>0.24800456100342078</v>
      </c>
      <c r="R252" s="3">
        <v>-3040.3898616679821</v>
      </c>
      <c r="S252" s="26">
        <v>0.16093663369414837</v>
      </c>
      <c r="T252" s="3">
        <v>-0.10928525845564774</v>
      </c>
      <c r="U252" s="41">
        <v>17</v>
      </c>
      <c r="V252" s="41">
        <v>30</v>
      </c>
      <c r="W252" s="3">
        <v>0.56666666666666665</v>
      </c>
      <c r="X252" s="41">
        <v>79.264214046822744</v>
      </c>
      <c r="Y252" s="41">
        <v>20.735785953177256</v>
      </c>
      <c r="Z252" s="41">
        <v>0</v>
      </c>
      <c r="AA252" s="20">
        <v>0.18</v>
      </c>
      <c r="AB252" s="50">
        <v>8.5647074342821927E-2</v>
      </c>
    </row>
    <row r="253" spans="1:28">
      <c r="A253" s="14">
        <v>84</v>
      </c>
      <c r="B253" s="14">
        <v>127.495504771547</v>
      </c>
      <c r="C253" s="14">
        <v>37.197545428867897</v>
      </c>
      <c r="D253" s="12">
        <v>44849</v>
      </c>
      <c r="E253" s="7">
        <v>44863</v>
      </c>
      <c r="F253" s="13">
        <v>2805</v>
      </c>
      <c r="G253" s="13">
        <v>3490</v>
      </c>
      <c r="H253" s="13">
        <v>4064</v>
      </c>
      <c r="I253" s="13">
        <v>4606</v>
      </c>
      <c r="J253" s="13">
        <v>4740</v>
      </c>
      <c r="K253" s="13">
        <v>4915</v>
      </c>
      <c r="L253" s="13">
        <v>5028</v>
      </c>
      <c r="M253" s="13">
        <v>6489</v>
      </c>
      <c r="N253" s="13">
        <v>5420</v>
      </c>
      <c r="O253" s="5">
        <v>0.10602727672679278</v>
      </c>
      <c r="P253" s="23">
        <v>0.14793864897204395</v>
      </c>
      <c r="Q253" s="3">
        <v>0.28774401528266969</v>
      </c>
      <c r="R253" s="3">
        <v>-2700.4721851818977</v>
      </c>
      <c r="S253" s="26">
        <v>0.15139982411738645</v>
      </c>
      <c r="T253" s="3">
        <v>-0.12685595207085179</v>
      </c>
      <c r="U253" s="41">
        <v>17</v>
      </c>
      <c r="V253" s="41">
        <v>30</v>
      </c>
      <c r="W253" s="3">
        <v>0.56666666666666665</v>
      </c>
      <c r="X253" s="41">
        <v>79.264214046822744</v>
      </c>
      <c r="Y253" s="41">
        <v>20.735785953177256</v>
      </c>
      <c r="Z253" s="41">
        <v>0</v>
      </c>
      <c r="AA253" s="20">
        <v>0.18</v>
      </c>
      <c r="AB253" s="50">
        <v>8.5647074342821927E-2</v>
      </c>
    </row>
    <row r="254" spans="1:28">
      <c r="A254" s="14">
        <v>85</v>
      </c>
      <c r="B254" s="14">
        <v>127.494616629283</v>
      </c>
      <c r="C254" s="14">
        <v>37.1973231142264</v>
      </c>
      <c r="D254" s="12">
        <v>44849</v>
      </c>
      <c r="E254" s="7">
        <v>44828</v>
      </c>
      <c r="F254" s="13">
        <v>2430</v>
      </c>
      <c r="G254" s="13">
        <v>3040</v>
      </c>
      <c r="H254" s="13">
        <v>3713</v>
      </c>
      <c r="I254" s="13">
        <v>4233</v>
      </c>
      <c r="J254" s="13">
        <v>4414</v>
      </c>
      <c r="K254" s="13">
        <v>4566</v>
      </c>
      <c r="L254" s="13">
        <v>4820</v>
      </c>
      <c r="M254" s="13">
        <v>5961</v>
      </c>
      <c r="N254" s="13">
        <v>4863</v>
      </c>
      <c r="O254" s="5">
        <v>0.12973163014180242</v>
      </c>
      <c r="P254" s="23">
        <v>0.14322855116993619</v>
      </c>
      <c r="Q254" s="3">
        <v>0.31186612576064909</v>
      </c>
      <c r="R254" s="3">
        <v>-2705.6246203743603</v>
      </c>
      <c r="S254" s="26">
        <v>0.1852474761608113</v>
      </c>
      <c r="T254" s="3">
        <v>-0.10583433818755217</v>
      </c>
      <c r="U254" s="41">
        <v>18</v>
      </c>
      <c r="V254" s="41">
        <v>30</v>
      </c>
      <c r="W254" s="3">
        <v>0.6</v>
      </c>
      <c r="X254" s="41">
        <v>85.211267605633793</v>
      </c>
      <c r="Y254" s="41">
        <v>11.267605633802818</v>
      </c>
      <c r="Z254" s="41">
        <v>3.5211267605633805</v>
      </c>
      <c r="AA254" s="20">
        <v>0.68</v>
      </c>
      <c r="AB254" s="50">
        <v>5.9684076163540767E-2</v>
      </c>
    </row>
    <row r="255" spans="1:28">
      <c r="A255" s="14">
        <v>85</v>
      </c>
      <c r="B255" s="14">
        <v>127.494616629283</v>
      </c>
      <c r="C255" s="14">
        <v>37.1973231142264</v>
      </c>
      <c r="D255" s="12">
        <v>44849</v>
      </c>
      <c r="E255" s="7">
        <v>44853</v>
      </c>
      <c r="F255" s="13">
        <v>2361</v>
      </c>
      <c r="G255" s="13">
        <v>2961</v>
      </c>
      <c r="H255" s="13">
        <v>3444</v>
      </c>
      <c r="I255" s="13">
        <v>3973</v>
      </c>
      <c r="J255" s="13">
        <v>4178</v>
      </c>
      <c r="K255" s="13">
        <v>4420</v>
      </c>
      <c r="L255" s="13">
        <v>4572</v>
      </c>
      <c r="M255" s="13">
        <v>5539</v>
      </c>
      <c r="N255" s="13">
        <v>4569</v>
      </c>
      <c r="O255" s="5">
        <v>0.1407185628742515</v>
      </c>
      <c r="P255" s="23">
        <v>0.12880120633324957</v>
      </c>
      <c r="Q255" s="3">
        <v>0.37452686101334753</v>
      </c>
      <c r="R255" s="3">
        <v>-2608.8600438629505</v>
      </c>
      <c r="S255" s="26">
        <v>0.20093537919881524</v>
      </c>
      <c r="T255" s="3">
        <v>-9.5638413608940764E-2</v>
      </c>
      <c r="U255" s="41">
        <v>18</v>
      </c>
      <c r="V255" s="41">
        <v>30</v>
      </c>
      <c r="W255" s="3">
        <v>0.6</v>
      </c>
      <c r="X255" s="41">
        <v>85.211267605633793</v>
      </c>
      <c r="Y255" s="41">
        <v>11.267605633802818</v>
      </c>
      <c r="Z255" s="41">
        <v>3.5211267605633805</v>
      </c>
      <c r="AA255" s="20">
        <v>0.68</v>
      </c>
      <c r="AB255" s="50">
        <v>5.9684076163540767E-2</v>
      </c>
    </row>
    <row r="256" spans="1:28">
      <c r="A256" s="14">
        <v>85</v>
      </c>
      <c r="B256" s="14">
        <v>127.494616629283</v>
      </c>
      <c r="C256" s="14">
        <v>37.1973231142264</v>
      </c>
      <c r="D256" s="12">
        <v>44849</v>
      </c>
      <c r="E256" s="7">
        <v>44858</v>
      </c>
      <c r="F256" s="13">
        <v>2299</v>
      </c>
      <c r="G256" s="13">
        <v>3005</v>
      </c>
      <c r="H256" s="13">
        <v>3472</v>
      </c>
      <c r="I256" s="13">
        <v>4132</v>
      </c>
      <c r="J256" s="13">
        <v>4406</v>
      </c>
      <c r="K256" s="13">
        <v>4671</v>
      </c>
      <c r="L256" s="13">
        <v>4884</v>
      </c>
      <c r="M256" s="13">
        <v>5914</v>
      </c>
      <c r="N256" s="13">
        <v>4693</v>
      </c>
      <c r="O256" s="5">
        <v>0.16898037338439445</v>
      </c>
      <c r="P256" s="23">
        <v>0.13295914056370331</v>
      </c>
      <c r="Q256" s="3">
        <v>0.41654374889374007</v>
      </c>
      <c r="R256" s="3">
        <v>-2881.9624760924075</v>
      </c>
      <c r="S256" s="26">
        <v>0.24129161407242422</v>
      </c>
      <c r="T256" s="3">
        <v>-9.5388034821263193E-2</v>
      </c>
      <c r="U256" s="41">
        <v>18</v>
      </c>
      <c r="V256" s="41">
        <v>30</v>
      </c>
      <c r="W256" s="3">
        <v>0.6</v>
      </c>
      <c r="X256" s="41">
        <v>85.211267605633793</v>
      </c>
      <c r="Y256" s="41">
        <v>11.267605633802818</v>
      </c>
      <c r="Z256" s="41">
        <v>3.5211267605633805</v>
      </c>
      <c r="AA256" s="20">
        <v>0.68</v>
      </c>
      <c r="AB256" s="50">
        <v>5.9684076163540767E-2</v>
      </c>
    </row>
    <row r="257" spans="1:28">
      <c r="A257" s="14">
        <v>85</v>
      </c>
      <c r="B257" s="14">
        <v>127.494616629283</v>
      </c>
      <c r="C257" s="14">
        <v>37.1973231142264</v>
      </c>
      <c r="D257" s="12">
        <v>44849</v>
      </c>
      <c r="E257" s="7">
        <v>44863</v>
      </c>
      <c r="F257" s="13">
        <v>2521</v>
      </c>
      <c r="G257" s="13">
        <v>3053</v>
      </c>
      <c r="H257" s="13">
        <v>3539</v>
      </c>
      <c r="I257" s="13">
        <v>4106</v>
      </c>
      <c r="J257" s="13">
        <v>4455</v>
      </c>
      <c r="K257" s="13">
        <v>4482</v>
      </c>
      <c r="L257" s="13">
        <v>4763</v>
      </c>
      <c r="M257" s="13">
        <v>5856</v>
      </c>
      <c r="N257" s="13">
        <v>4902</v>
      </c>
      <c r="O257" s="5">
        <v>0.14743435316791134</v>
      </c>
      <c r="P257" s="23">
        <v>0.12656634090772828</v>
      </c>
      <c r="Q257" s="3">
        <v>0.43156335942458218</v>
      </c>
      <c r="R257" s="3">
        <v>-2742.4577312196911</v>
      </c>
      <c r="S257" s="26">
        <v>0.21052540293032351</v>
      </c>
      <c r="T257" s="3">
        <v>-0.10292871268481024</v>
      </c>
      <c r="U257" s="41">
        <v>18</v>
      </c>
      <c r="V257" s="41">
        <v>30</v>
      </c>
      <c r="W257" s="3">
        <v>0.6</v>
      </c>
      <c r="X257" s="41">
        <v>85.211267605633793</v>
      </c>
      <c r="Y257" s="41">
        <v>11.267605633802818</v>
      </c>
      <c r="Z257" s="41">
        <v>3.5211267605633805</v>
      </c>
      <c r="AA257" s="20">
        <v>0.68</v>
      </c>
      <c r="AB257" s="50">
        <v>5.9684076163540767E-2</v>
      </c>
    </row>
    <row r="258" spans="1:28">
      <c r="A258" s="14">
        <v>86</v>
      </c>
      <c r="B258" s="14">
        <v>127.494184685359</v>
      </c>
      <c r="C258" s="14">
        <v>37.197656342679302</v>
      </c>
      <c r="D258" s="12">
        <v>44849</v>
      </c>
      <c r="E258" s="7">
        <v>44828</v>
      </c>
      <c r="F258" s="13">
        <v>2595</v>
      </c>
      <c r="G258" s="13">
        <v>3280</v>
      </c>
      <c r="H258" s="13">
        <v>4009</v>
      </c>
      <c r="I258" s="13">
        <v>4416</v>
      </c>
      <c r="J258" s="13">
        <v>4601</v>
      </c>
      <c r="K258" s="13">
        <v>4695</v>
      </c>
      <c r="L258" s="13">
        <v>4896</v>
      </c>
      <c r="M258" s="13">
        <v>6167</v>
      </c>
      <c r="N258" s="13">
        <v>4632</v>
      </c>
      <c r="O258" s="5">
        <v>9.9606962380685005E-2</v>
      </c>
      <c r="P258" s="23">
        <v>0.15197826456104602</v>
      </c>
      <c r="Q258" s="3">
        <v>0.23370395742214262</v>
      </c>
      <c r="R258" s="3">
        <v>-2591.5777775909319</v>
      </c>
      <c r="S258" s="26">
        <v>0.14223190620372203</v>
      </c>
      <c r="T258" s="3">
        <v>-0.11488746271354967</v>
      </c>
      <c r="U258" s="41">
        <v>16</v>
      </c>
      <c r="V258" s="41">
        <v>30</v>
      </c>
      <c r="W258" s="3">
        <v>0.53333333333333333</v>
      </c>
      <c r="X258" s="41">
        <v>70.754716981132077</v>
      </c>
      <c r="Y258" s="41">
        <v>24.056603773584907</v>
      </c>
      <c r="Z258" s="41">
        <v>5.1886792452830202</v>
      </c>
      <c r="AA258" s="20">
        <v>0.21</v>
      </c>
      <c r="AB258" s="50">
        <v>3.4924823904195046E-2</v>
      </c>
    </row>
    <row r="259" spans="1:28">
      <c r="A259" s="14">
        <v>86</v>
      </c>
      <c r="B259" s="14">
        <v>127.494184685359</v>
      </c>
      <c r="C259" s="14">
        <v>37.197656342679302</v>
      </c>
      <c r="D259" s="12">
        <v>44849</v>
      </c>
      <c r="E259" s="7">
        <v>44853</v>
      </c>
      <c r="F259" s="13">
        <v>2776</v>
      </c>
      <c r="G259" s="13">
        <v>3518</v>
      </c>
      <c r="H259" s="13">
        <v>4029</v>
      </c>
      <c r="I259" s="13">
        <v>4542</v>
      </c>
      <c r="J259" s="13">
        <v>4765</v>
      </c>
      <c r="K259" s="13">
        <v>4891</v>
      </c>
      <c r="L259" s="13">
        <v>5017</v>
      </c>
      <c r="M259" s="13">
        <v>5996</v>
      </c>
      <c r="N259" s="13">
        <v>4866</v>
      </c>
      <c r="O259" s="5">
        <v>0.10921954455007739</v>
      </c>
      <c r="P259" s="23">
        <v>0.12526658435290156</v>
      </c>
      <c r="Q259" s="3">
        <v>0.29503105590062112</v>
      </c>
      <c r="R259" s="3">
        <v>-2712.8774096192587</v>
      </c>
      <c r="S259" s="26">
        <v>0.15595813065665254</v>
      </c>
      <c r="T259" s="3">
        <v>-8.8894942340869879E-2</v>
      </c>
      <c r="U259" s="41">
        <v>16</v>
      </c>
      <c r="V259" s="41">
        <v>30</v>
      </c>
      <c r="W259" s="3">
        <v>0.53333333333333333</v>
      </c>
      <c r="X259" s="41">
        <v>70.754716981132077</v>
      </c>
      <c r="Y259" s="41">
        <v>24.056603773584907</v>
      </c>
      <c r="Z259" s="41">
        <v>5.1886792452830202</v>
      </c>
      <c r="AA259" s="20">
        <v>0.21</v>
      </c>
      <c r="AB259" s="50">
        <v>3.4924823904195046E-2</v>
      </c>
    </row>
    <row r="260" spans="1:28">
      <c r="A260" s="14">
        <v>86</v>
      </c>
      <c r="B260" s="14">
        <v>127.494184685359</v>
      </c>
      <c r="C260" s="14">
        <v>37.197656342679302</v>
      </c>
      <c r="D260" s="12">
        <v>44849</v>
      </c>
      <c r="E260" s="7">
        <v>44858</v>
      </c>
      <c r="F260" s="13">
        <v>2744</v>
      </c>
      <c r="G260" s="13">
        <v>3573</v>
      </c>
      <c r="H260" s="13">
        <v>4064</v>
      </c>
      <c r="I260" s="13">
        <v>4762</v>
      </c>
      <c r="J260" s="13">
        <v>4930</v>
      </c>
      <c r="K260" s="13">
        <v>4997</v>
      </c>
      <c r="L260" s="13">
        <v>5252</v>
      </c>
      <c r="M260" s="13">
        <v>6246</v>
      </c>
      <c r="N260" s="13">
        <v>5006</v>
      </c>
      <c r="O260" s="5">
        <v>0.12752254186346071</v>
      </c>
      <c r="P260" s="23">
        <v>0.12640664263083143</v>
      </c>
      <c r="Q260" s="3">
        <v>0.32792315336204036</v>
      </c>
      <c r="R260" s="3">
        <v>-2937.6225511159141</v>
      </c>
      <c r="S260" s="26">
        <v>0.18209382394196572</v>
      </c>
      <c r="T260" s="3">
        <v>-8.6449817359540784E-2</v>
      </c>
      <c r="U260" s="41">
        <v>16</v>
      </c>
      <c r="V260" s="41">
        <v>30</v>
      </c>
      <c r="W260" s="3">
        <v>0.53333333333333333</v>
      </c>
      <c r="X260" s="41">
        <v>70.754716981132077</v>
      </c>
      <c r="Y260" s="41">
        <v>24.056603773584907</v>
      </c>
      <c r="Z260" s="41">
        <v>5.1886792452830202</v>
      </c>
      <c r="AA260" s="20">
        <v>0.21</v>
      </c>
      <c r="AB260" s="50">
        <v>3.4924823904195046E-2</v>
      </c>
    </row>
    <row r="261" spans="1:28">
      <c r="A261" s="14">
        <v>86</v>
      </c>
      <c r="B261" s="14">
        <v>127.494184685359</v>
      </c>
      <c r="C261" s="14">
        <v>37.197656342679302</v>
      </c>
      <c r="D261" s="12">
        <v>44849</v>
      </c>
      <c r="E261" s="7">
        <v>44863</v>
      </c>
      <c r="F261" s="13">
        <v>2852</v>
      </c>
      <c r="G261" s="13">
        <v>3525</v>
      </c>
      <c r="H261" s="13">
        <v>3997</v>
      </c>
      <c r="I261" s="13">
        <v>4660</v>
      </c>
      <c r="J261" s="13">
        <v>4866</v>
      </c>
      <c r="K261" s="13">
        <v>4961</v>
      </c>
      <c r="L261" s="13">
        <v>5141</v>
      </c>
      <c r="M261" s="13">
        <v>6409</v>
      </c>
      <c r="N261" s="13">
        <v>5277</v>
      </c>
      <c r="O261" s="5">
        <v>0.12519150798861894</v>
      </c>
      <c r="P261" s="23">
        <v>0.13114843197999893</v>
      </c>
      <c r="Q261" s="3">
        <v>0.36979570726661498</v>
      </c>
      <c r="R261" s="3">
        <v>-2864.3958507910284</v>
      </c>
      <c r="S261" s="26">
        <v>0.17876510051838237</v>
      </c>
      <c r="T261" s="3">
        <v>-0.10978354978354979</v>
      </c>
      <c r="U261" s="41">
        <v>16</v>
      </c>
      <c r="V261" s="41">
        <v>30</v>
      </c>
      <c r="W261" s="3">
        <v>0.53333333333333333</v>
      </c>
      <c r="X261" s="41">
        <v>70.754716981132077</v>
      </c>
      <c r="Y261" s="41">
        <v>24.056603773584907</v>
      </c>
      <c r="Z261" s="41">
        <v>5.1886792452830202</v>
      </c>
      <c r="AA261" s="20">
        <v>0.21</v>
      </c>
      <c r="AB261" s="50">
        <v>3.4924823904195046E-2</v>
      </c>
    </row>
    <row r="262" spans="1:28">
      <c r="A262" s="14">
        <v>87</v>
      </c>
      <c r="B262" s="14">
        <v>127.49345099999999</v>
      </c>
      <c r="C262" s="14">
        <v>37.1975201142264</v>
      </c>
      <c r="D262" s="12">
        <v>44849</v>
      </c>
      <c r="E262" s="7">
        <v>44828</v>
      </c>
      <c r="F262" s="13">
        <v>2298</v>
      </c>
      <c r="G262" s="13">
        <v>2899</v>
      </c>
      <c r="H262" s="13">
        <v>3571</v>
      </c>
      <c r="I262" s="13">
        <v>3913</v>
      </c>
      <c r="J262" s="13">
        <v>4277</v>
      </c>
      <c r="K262" s="13">
        <v>4474</v>
      </c>
      <c r="L262" s="13">
        <v>4610</v>
      </c>
      <c r="M262" s="13">
        <v>5508</v>
      </c>
      <c r="N262" s="13">
        <v>4443</v>
      </c>
      <c r="O262" s="5">
        <v>0.12700158904779366</v>
      </c>
      <c r="P262" s="23">
        <v>0.13579783574154</v>
      </c>
      <c r="Q262" s="3">
        <v>0.29510338559418314</v>
      </c>
      <c r="R262" s="3">
        <v>-2576.2908813324525</v>
      </c>
      <c r="S262" s="26">
        <v>0.18134878165523183</v>
      </c>
      <c r="T262" s="3">
        <v>-8.8752717928444358E-2</v>
      </c>
      <c r="U262" s="41">
        <v>17</v>
      </c>
      <c r="V262" s="41">
        <v>30</v>
      </c>
      <c r="W262" s="3">
        <v>0.56666666666666665</v>
      </c>
      <c r="X262" s="41">
        <v>70.445344129554655</v>
      </c>
      <c r="Y262" s="41">
        <v>23.076923076923073</v>
      </c>
      <c r="Z262" s="41">
        <v>6.4777327935222671</v>
      </c>
      <c r="AA262" s="20">
        <v>0.87</v>
      </c>
      <c r="AB262" s="50">
        <v>-0.11919692581988156</v>
      </c>
    </row>
    <row r="263" spans="1:28">
      <c r="A263" s="14">
        <v>87</v>
      </c>
      <c r="B263" s="14">
        <v>127.49345099999999</v>
      </c>
      <c r="C263" s="14">
        <v>37.1975201142264</v>
      </c>
      <c r="D263" s="12">
        <v>44849</v>
      </c>
      <c r="E263" s="7">
        <v>44853</v>
      </c>
      <c r="F263" s="13">
        <v>2355</v>
      </c>
      <c r="G263" s="13">
        <v>2954</v>
      </c>
      <c r="H263" s="13">
        <v>3417</v>
      </c>
      <c r="I263" s="13">
        <v>3901</v>
      </c>
      <c r="J263" s="13">
        <v>4272</v>
      </c>
      <c r="K263" s="13">
        <v>4455</v>
      </c>
      <c r="L263" s="13">
        <v>4711</v>
      </c>
      <c r="M263" s="13">
        <v>5383</v>
      </c>
      <c r="N263" s="13">
        <v>4273</v>
      </c>
      <c r="O263" s="5">
        <v>0.15920275590551181</v>
      </c>
      <c r="P263" s="23">
        <v>0.1092903063153914</v>
      </c>
      <c r="Q263" s="3">
        <v>0.42839171025624045</v>
      </c>
      <c r="R263" s="3">
        <v>-2751.1973692260276</v>
      </c>
      <c r="S263" s="26">
        <v>0.22732956483098576</v>
      </c>
      <c r="T263" s="3">
        <v>-6.6574202496532592E-2</v>
      </c>
      <c r="U263" s="41">
        <v>17</v>
      </c>
      <c r="V263" s="41">
        <v>30</v>
      </c>
      <c r="W263" s="3">
        <v>0.56666666666666665</v>
      </c>
      <c r="X263" s="41">
        <v>70.445344129554655</v>
      </c>
      <c r="Y263" s="41">
        <v>23.076923076923073</v>
      </c>
      <c r="Z263" s="41">
        <v>6.4777327935222671</v>
      </c>
      <c r="AA263" s="20">
        <v>0.87</v>
      </c>
      <c r="AB263" s="50">
        <v>-0.11919692581988156</v>
      </c>
    </row>
    <row r="264" spans="1:28">
      <c r="A264" s="29">
        <v>87</v>
      </c>
      <c r="B264" s="29">
        <v>127.49345099999999</v>
      </c>
      <c r="C264" s="29">
        <v>37.1975201142264</v>
      </c>
      <c r="D264" s="12">
        <v>44849</v>
      </c>
      <c r="E264" s="7">
        <v>44863</v>
      </c>
      <c r="F264" s="13">
        <v>2402</v>
      </c>
      <c r="G264" s="13">
        <v>2972</v>
      </c>
      <c r="H264" s="13">
        <v>3409</v>
      </c>
      <c r="I264" s="13">
        <v>3933</v>
      </c>
      <c r="J264" s="13">
        <v>4237</v>
      </c>
      <c r="K264" s="13">
        <v>4477</v>
      </c>
      <c r="L264" s="13">
        <v>4625</v>
      </c>
      <c r="M264" s="13">
        <v>5688</v>
      </c>
      <c r="N264" s="13">
        <v>4737</v>
      </c>
      <c r="O264" s="5">
        <v>0.15135673388100573</v>
      </c>
      <c r="P264" s="5">
        <v>0.12838005457702803</v>
      </c>
      <c r="Q264" s="3">
        <v>0.4302901627742392</v>
      </c>
      <c r="R264" s="3">
        <v>-2676.1778142237372</v>
      </c>
      <c r="S264" s="26">
        <v>0.21612590217996849</v>
      </c>
      <c r="T264" s="3">
        <v>-0.10307379036167943</v>
      </c>
      <c r="U264" s="41">
        <v>17</v>
      </c>
      <c r="V264" s="41">
        <v>30</v>
      </c>
      <c r="W264" s="3">
        <v>0.56666666666666665</v>
      </c>
      <c r="X264" s="41">
        <v>70.445344129554655</v>
      </c>
      <c r="Y264" s="41">
        <v>23.076923076923073</v>
      </c>
      <c r="Z264" s="41">
        <v>6.4777327935222671</v>
      </c>
      <c r="AA264" s="20">
        <v>0.87</v>
      </c>
      <c r="AB264" s="50">
        <v>-0.11919692581988156</v>
      </c>
    </row>
    <row r="265" spans="1:28">
      <c r="A265" s="29">
        <v>88</v>
      </c>
      <c r="B265" s="29">
        <v>127.369273708267</v>
      </c>
      <c r="C265" s="29">
        <v>37.223550583465403</v>
      </c>
      <c r="D265" s="12">
        <v>44850</v>
      </c>
      <c r="E265" s="7">
        <v>44828</v>
      </c>
      <c r="F265" s="13">
        <v>1861</v>
      </c>
      <c r="G265" s="13">
        <v>2309</v>
      </c>
      <c r="H265" s="13">
        <v>2833</v>
      </c>
      <c r="I265" s="13">
        <v>3156</v>
      </c>
      <c r="J265" s="13">
        <v>3307</v>
      </c>
      <c r="K265" s="13">
        <v>3465</v>
      </c>
      <c r="L265" s="13">
        <v>3622</v>
      </c>
      <c r="M265" s="13">
        <v>4432</v>
      </c>
      <c r="N265" s="13">
        <v>3843</v>
      </c>
      <c r="O265" s="5">
        <v>0.1222308288148722</v>
      </c>
      <c r="P265" s="5">
        <v>0.13978663319736429</v>
      </c>
      <c r="Q265" s="3">
        <v>0.2960156074135214</v>
      </c>
      <c r="R265" s="3">
        <v>-2007.7342732869952</v>
      </c>
      <c r="S265" s="26">
        <v>0.17453405103426139</v>
      </c>
      <c r="T265" s="3">
        <v>-0.10057114477278371</v>
      </c>
      <c r="U265" s="41">
        <v>21</v>
      </c>
      <c r="V265" s="41">
        <v>30</v>
      </c>
      <c r="W265" s="3">
        <v>0.7</v>
      </c>
      <c r="X265" s="41">
        <v>93.1899641577061</v>
      </c>
      <c r="Y265" s="41">
        <v>0</v>
      </c>
      <c r="Z265" s="41">
        <v>6.8100358422939076</v>
      </c>
      <c r="AA265" s="20">
        <v>2.61</v>
      </c>
      <c r="AB265" s="50">
        <v>-5.7413458278325114E-2</v>
      </c>
    </row>
    <row r="266" spans="1:28">
      <c r="A266" s="29">
        <v>88</v>
      </c>
      <c r="B266" s="29">
        <v>127.369273708267</v>
      </c>
      <c r="C266" s="29">
        <v>37.223550583465403</v>
      </c>
      <c r="D266" s="12">
        <v>44850</v>
      </c>
      <c r="E266" s="7">
        <v>44853</v>
      </c>
      <c r="F266" s="13">
        <v>1830</v>
      </c>
      <c r="G266" s="13">
        <v>2263</v>
      </c>
      <c r="H266" s="13">
        <v>2724</v>
      </c>
      <c r="I266" s="13">
        <v>2970</v>
      </c>
      <c r="J266" s="13">
        <v>3084</v>
      </c>
      <c r="K266" s="13">
        <v>3254</v>
      </c>
      <c r="L266" s="13">
        <v>3317</v>
      </c>
      <c r="M266" s="13">
        <v>3972</v>
      </c>
      <c r="N266" s="13">
        <v>3564</v>
      </c>
      <c r="O266" s="5">
        <v>9.8162555868233733E-2</v>
      </c>
      <c r="P266" s="5">
        <v>0.13079456218863464</v>
      </c>
      <c r="Q266" s="3">
        <v>0.24970523833585986</v>
      </c>
      <c r="R266" s="3">
        <v>-1749.6422956512279</v>
      </c>
      <c r="S266" s="26">
        <v>0.14016619911716235</v>
      </c>
      <c r="T266" s="3">
        <v>-8.9861435039100018E-2</v>
      </c>
      <c r="U266" s="41">
        <v>21</v>
      </c>
      <c r="V266" s="41">
        <v>30</v>
      </c>
      <c r="W266" s="3">
        <v>0.7</v>
      </c>
      <c r="X266" s="41">
        <v>93.1899641577061</v>
      </c>
      <c r="Y266" s="41">
        <v>0</v>
      </c>
      <c r="Z266" s="41">
        <v>6.8100358422939076</v>
      </c>
      <c r="AA266" s="20">
        <v>2.61</v>
      </c>
      <c r="AB266" s="50">
        <v>-5.7413458278325114E-2</v>
      </c>
    </row>
    <row r="267" spans="1:28">
      <c r="A267" s="29">
        <v>88</v>
      </c>
      <c r="B267" s="29">
        <v>127.369273708267</v>
      </c>
      <c r="C267" s="29">
        <v>37.223550583465403</v>
      </c>
      <c r="D267" s="12">
        <v>44850</v>
      </c>
      <c r="E267" s="7">
        <v>44863</v>
      </c>
      <c r="F267" s="13">
        <v>2054</v>
      </c>
      <c r="G267" s="13">
        <v>2484</v>
      </c>
      <c r="H267" s="13">
        <v>2878</v>
      </c>
      <c r="I267" s="13">
        <v>3196</v>
      </c>
      <c r="J267" s="13">
        <v>3347</v>
      </c>
      <c r="K267" s="13">
        <v>3505</v>
      </c>
      <c r="L267" s="13">
        <v>3578</v>
      </c>
      <c r="M267" s="13">
        <v>4304</v>
      </c>
      <c r="N267" s="13">
        <v>3870</v>
      </c>
      <c r="O267" s="5">
        <v>0.10842627013630732</v>
      </c>
      <c r="P267" s="5">
        <v>0.12096144841579523</v>
      </c>
      <c r="Q267" s="3">
        <v>0.32157295112091144</v>
      </c>
      <c r="R267" s="3">
        <v>-1931.4912544096699</v>
      </c>
      <c r="S267" s="26">
        <v>0.15482244981280671</v>
      </c>
      <c r="T267" s="3">
        <v>-9.2108601877696011E-2</v>
      </c>
      <c r="U267" s="41">
        <v>21</v>
      </c>
      <c r="V267" s="41">
        <v>30</v>
      </c>
      <c r="W267" s="3">
        <v>0.7</v>
      </c>
      <c r="X267" s="41">
        <v>93.1899641577061</v>
      </c>
      <c r="Y267" s="41">
        <v>0</v>
      </c>
      <c r="Z267" s="41">
        <v>6.8100358422939076</v>
      </c>
      <c r="AA267" s="20">
        <v>2.61</v>
      </c>
      <c r="AB267" s="50">
        <v>-5.7413458278325114E-2</v>
      </c>
    </row>
    <row r="268" spans="1:28">
      <c r="A268" s="29">
        <v>89</v>
      </c>
      <c r="B268" s="29">
        <v>127.369189708267</v>
      </c>
      <c r="C268" s="29">
        <v>37.224005291732702</v>
      </c>
      <c r="D268" s="12">
        <v>44850</v>
      </c>
      <c r="E268" s="7">
        <v>44828</v>
      </c>
      <c r="F268" s="13">
        <v>1799</v>
      </c>
      <c r="G268" s="13">
        <v>2241</v>
      </c>
      <c r="H268" s="13">
        <v>2754</v>
      </c>
      <c r="I268" s="13">
        <v>3021</v>
      </c>
      <c r="J268" s="13">
        <v>3241</v>
      </c>
      <c r="K268" s="13">
        <v>3387</v>
      </c>
      <c r="L268" s="13">
        <v>3710</v>
      </c>
      <c r="M268" s="13">
        <v>4300</v>
      </c>
      <c r="N268" s="13">
        <v>3747</v>
      </c>
      <c r="O268" s="5">
        <v>0.14789603960396039</v>
      </c>
      <c r="P268" s="5">
        <v>0.12298017989333758</v>
      </c>
      <c r="Q268" s="3">
        <v>0.35446792732665927</v>
      </c>
      <c r="R268" s="3">
        <v>-2137.3681711613472</v>
      </c>
      <c r="S268" s="26">
        <v>0.21118156161689788</v>
      </c>
      <c r="T268" s="3">
        <v>-7.365792759051186E-2</v>
      </c>
      <c r="U268" s="41">
        <v>18</v>
      </c>
      <c r="V268" s="41">
        <v>30</v>
      </c>
      <c r="W268" s="3">
        <v>0.6</v>
      </c>
      <c r="X268" s="41">
        <v>100</v>
      </c>
      <c r="Y268" s="41">
        <v>0</v>
      </c>
      <c r="Z268" s="41">
        <v>0</v>
      </c>
      <c r="AA268" s="20">
        <v>2.37</v>
      </c>
      <c r="AB268" s="50">
        <v>9.6265679231401668E-2</v>
      </c>
    </row>
    <row r="269" spans="1:28">
      <c r="A269" s="29">
        <v>89</v>
      </c>
      <c r="B269" s="29">
        <v>127.369189708267</v>
      </c>
      <c r="C269" s="29">
        <v>37.224005291732702</v>
      </c>
      <c r="D269" s="12">
        <v>44850</v>
      </c>
      <c r="E269" s="7">
        <v>44853</v>
      </c>
      <c r="F269" s="13">
        <v>1791</v>
      </c>
      <c r="G269" s="13">
        <v>2213</v>
      </c>
      <c r="H269" s="13">
        <v>2653</v>
      </c>
      <c r="I269" s="13">
        <v>2821</v>
      </c>
      <c r="J269" s="13">
        <v>2977</v>
      </c>
      <c r="K269" s="13">
        <v>3161</v>
      </c>
      <c r="L269" s="13">
        <v>3284</v>
      </c>
      <c r="M269" s="13">
        <v>3857</v>
      </c>
      <c r="N269" s="13">
        <v>3499</v>
      </c>
      <c r="O269" s="5">
        <v>0.10628263432710124</v>
      </c>
      <c r="P269" s="5">
        <v>0.12386706948640483</v>
      </c>
      <c r="Q269" s="3">
        <v>0.27337319123126247</v>
      </c>
      <c r="R269" s="3">
        <v>-1764.6910204479093</v>
      </c>
      <c r="S269" s="26">
        <v>0.15176066135033553</v>
      </c>
      <c r="T269" s="3">
        <v>-8.0240862624282316E-2</v>
      </c>
      <c r="U269" s="41">
        <v>18</v>
      </c>
      <c r="V269" s="41">
        <v>30</v>
      </c>
      <c r="W269" s="3">
        <v>0.6</v>
      </c>
      <c r="X269" s="41">
        <v>100</v>
      </c>
      <c r="Y269" s="41">
        <v>0</v>
      </c>
      <c r="Z269" s="41">
        <v>0</v>
      </c>
      <c r="AA269" s="20">
        <v>2.37</v>
      </c>
      <c r="AB269" s="50">
        <v>9.6265679231401668E-2</v>
      </c>
    </row>
    <row r="270" spans="1:28">
      <c r="A270" s="29">
        <v>89</v>
      </c>
      <c r="B270" s="29">
        <v>127.369189708267</v>
      </c>
      <c r="C270" s="29">
        <v>37.224005291732702</v>
      </c>
      <c r="D270" s="12">
        <v>44850</v>
      </c>
      <c r="E270" s="7">
        <v>44863</v>
      </c>
      <c r="F270" s="13">
        <v>2032</v>
      </c>
      <c r="G270" s="13">
        <v>2418</v>
      </c>
      <c r="H270" s="13">
        <v>2791</v>
      </c>
      <c r="I270" s="13">
        <v>3165</v>
      </c>
      <c r="J270" s="13">
        <v>3318</v>
      </c>
      <c r="K270" s="13">
        <v>3446</v>
      </c>
      <c r="L270" s="13">
        <v>3585</v>
      </c>
      <c r="M270" s="13">
        <v>4250</v>
      </c>
      <c r="N270" s="13">
        <v>3802</v>
      </c>
      <c r="O270" s="5">
        <v>0.12452948557089084</v>
      </c>
      <c r="P270" s="5">
        <v>0.11249802496444936</v>
      </c>
      <c r="Q270" s="3">
        <v>0.38982717989002358</v>
      </c>
      <c r="R270" s="3">
        <v>-1995.1304115099701</v>
      </c>
      <c r="S270" s="26">
        <v>0.17781616917810411</v>
      </c>
      <c r="T270" s="3">
        <v>-8.4875558391831529E-2</v>
      </c>
      <c r="U270" s="41">
        <v>18</v>
      </c>
      <c r="V270" s="41">
        <v>30</v>
      </c>
      <c r="W270" s="3">
        <v>0.6</v>
      </c>
      <c r="X270" s="41">
        <v>100</v>
      </c>
      <c r="Y270" s="41">
        <v>0</v>
      </c>
      <c r="Z270" s="41">
        <v>0</v>
      </c>
      <c r="AA270" s="20">
        <v>2.37</v>
      </c>
      <c r="AB270" s="50">
        <v>9.6265679231401668E-2</v>
      </c>
    </row>
    <row r="271" spans="1:28">
      <c r="A271" s="29">
        <v>90</v>
      </c>
      <c r="B271" s="29">
        <v>127.368676708267</v>
      </c>
      <c r="C271" s="29">
        <v>37.223736583465403</v>
      </c>
      <c r="D271" s="12">
        <v>44850</v>
      </c>
      <c r="E271" s="7">
        <v>44828</v>
      </c>
      <c r="F271" s="13">
        <v>1807</v>
      </c>
      <c r="G271" s="13">
        <v>2217</v>
      </c>
      <c r="H271" s="13">
        <v>2735</v>
      </c>
      <c r="I271" s="13">
        <v>3043</v>
      </c>
      <c r="J271" s="13">
        <v>3158</v>
      </c>
      <c r="K271" s="13">
        <v>3345</v>
      </c>
      <c r="L271" s="13">
        <v>3633</v>
      </c>
      <c r="M271" s="13">
        <v>4214</v>
      </c>
      <c r="N271" s="13">
        <v>3699</v>
      </c>
      <c r="O271" s="5">
        <v>0.14101758793969849</v>
      </c>
      <c r="P271" s="5">
        <v>0.12180159819194447</v>
      </c>
      <c r="Q271" s="3">
        <v>0.34583686359084959</v>
      </c>
      <c r="R271" s="3">
        <v>-2073.8630869473673</v>
      </c>
      <c r="S271" s="26">
        <v>0.20135958198789403</v>
      </c>
      <c r="T271" s="3">
        <v>-7.4041034790365751E-2</v>
      </c>
      <c r="U271" s="41">
        <v>21</v>
      </c>
      <c r="V271" s="41">
        <v>30</v>
      </c>
      <c r="W271" s="3">
        <v>0.7</v>
      </c>
      <c r="X271" s="41">
        <v>93.582887700534755</v>
      </c>
      <c r="Y271" s="41">
        <v>0</v>
      </c>
      <c r="Z271" s="41">
        <v>6.4171122994652396</v>
      </c>
      <c r="AA271" s="20">
        <v>3.68</v>
      </c>
      <c r="AB271" s="50">
        <v>1.4888632547519681E-2</v>
      </c>
    </row>
    <row r="272" spans="1:28">
      <c r="A272" s="29">
        <v>90</v>
      </c>
      <c r="B272" s="29">
        <v>127.368676708267</v>
      </c>
      <c r="C272" s="29">
        <v>37.223736583465403</v>
      </c>
      <c r="D272" s="12">
        <v>44850</v>
      </c>
      <c r="E272" s="7">
        <v>44853</v>
      </c>
      <c r="F272" s="13">
        <v>1743</v>
      </c>
      <c r="G272" s="13">
        <v>2092</v>
      </c>
      <c r="H272" s="13">
        <v>2512</v>
      </c>
      <c r="I272" s="13">
        <v>2756</v>
      </c>
      <c r="J272" s="13">
        <v>2959</v>
      </c>
      <c r="K272" s="13">
        <v>2997</v>
      </c>
      <c r="L272" s="13">
        <v>3234</v>
      </c>
      <c r="M272" s="13">
        <v>3837</v>
      </c>
      <c r="N272" s="13">
        <v>3478</v>
      </c>
      <c r="O272" s="5">
        <v>0.12565262791507134</v>
      </c>
      <c r="P272" s="5">
        <v>0.12113720642768851</v>
      </c>
      <c r="Q272" s="3">
        <v>0.34482758620689657</v>
      </c>
      <c r="R272" s="3">
        <v>-1803.1892459461772</v>
      </c>
      <c r="S272" s="26">
        <v>0.17941858838220889</v>
      </c>
      <c r="T272" s="3">
        <v>-8.5277895630038181E-2</v>
      </c>
      <c r="U272" s="41">
        <v>21</v>
      </c>
      <c r="V272" s="41">
        <v>30</v>
      </c>
      <c r="W272" s="3">
        <v>0.7</v>
      </c>
      <c r="X272" s="41">
        <v>93.582887700534755</v>
      </c>
      <c r="Y272" s="41">
        <v>0</v>
      </c>
      <c r="Z272" s="41">
        <v>6.4171122994652396</v>
      </c>
      <c r="AA272" s="20">
        <v>3.68</v>
      </c>
      <c r="AB272" s="50">
        <v>1.4888632547519681E-2</v>
      </c>
    </row>
    <row r="273" spans="1:28">
      <c r="A273" s="29">
        <v>90</v>
      </c>
      <c r="B273" s="29">
        <v>127.368676708267</v>
      </c>
      <c r="C273" s="29">
        <v>37.223736583465403</v>
      </c>
      <c r="D273" s="12">
        <v>44850</v>
      </c>
      <c r="E273" s="7">
        <v>44863</v>
      </c>
      <c r="F273" s="13">
        <v>2006</v>
      </c>
      <c r="G273" s="13">
        <v>2417</v>
      </c>
      <c r="H273" s="13">
        <v>2814</v>
      </c>
      <c r="I273" s="13">
        <v>3137</v>
      </c>
      <c r="J273" s="13">
        <v>3297</v>
      </c>
      <c r="K273" s="13">
        <v>3434</v>
      </c>
      <c r="L273" s="13">
        <v>3573</v>
      </c>
      <c r="M273" s="13">
        <v>4304</v>
      </c>
      <c r="N273" s="13">
        <v>3876</v>
      </c>
      <c r="O273" s="5">
        <v>0.11883513386566463</v>
      </c>
      <c r="P273" s="5">
        <v>0.12120973458297235</v>
      </c>
      <c r="Q273" s="3">
        <v>0.3505449842970626</v>
      </c>
      <c r="R273" s="3">
        <v>-1968.5578175034645</v>
      </c>
      <c r="S273" s="26">
        <v>0.16968520036546791</v>
      </c>
      <c r="T273" s="3">
        <v>-9.2801828107147391E-2</v>
      </c>
      <c r="U273" s="41">
        <v>21</v>
      </c>
      <c r="V273" s="41">
        <v>30</v>
      </c>
      <c r="W273" s="3">
        <v>0.7</v>
      </c>
      <c r="X273" s="41">
        <v>93.582887700534755</v>
      </c>
      <c r="Y273" s="41">
        <v>0</v>
      </c>
      <c r="Z273" s="41">
        <v>6.4171122994652396</v>
      </c>
      <c r="AA273" s="20">
        <v>3.68</v>
      </c>
      <c r="AB273" s="50">
        <v>1.4888632547519681E-2</v>
      </c>
    </row>
    <row r="274" spans="1:28">
      <c r="A274" s="29">
        <v>91</v>
      </c>
      <c r="B274" s="29">
        <v>127.36892899999999</v>
      </c>
      <c r="C274" s="29">
        <v>37.2240587082673</v>
      </c>
      <c r="D274" s="12">
        <v>44850</v>
      </c>
      <c r="E274" s="7">
        <v>44828</v>
      </c>
      <c r="F274" s="13">
        <v>1847</v>
      </c>
      <c r="G274" s="13">
        <v>2259</v>
      </c>
      <c r="H274" s="13">
        <v>2806</v>
      </c>
      <c r="I274" s="13">
        <v>3105</v>
      </c>
      <c r="J274" s="13">
        <v>3303</v>
      </c>
      <c r="K274" s="13">
        <v>3439</v>
      </c>
      <c r="L274" s="13">
        <v>3690</v>
      </c>
      <c r="M274" s="13">
        <v>4349</v>
      </c>
      <c r="N274" s="13">
        <v>3790</v>
      </c>
      <c r="O274" s="5">
        <v>0.13608374384236452</v>
      </c>
      <c r="P274" s="5">
        <v>0.12748187834856603</v>
      </c>
      <c r="Q274" s="3">
        <v>0.33111094464004792</v>
      </c>
      <c r="R274" s="3">
        <v>-2091.5608251779054</v>
      </c>
      <c r="S274" s="26">
        <v>0.19431478344714972</v>
      </c>
      <c r="T274" s="3">
        <v>-8.1975370070904344E-2</v>
      </c>
      <c r="U274" s="41">
        <v>18</v>
      </c>
      <c r="V274" s="41">
        <v>30</v>
      </c>
      <c r="W274" s="3">
        <v>0.6</v>
      </c>
      <c r="X274" s="41">
        <v>95.358649789029542</v>
      </c>
      <c r="Y274" s="41">
        <v>0</v>
      </c>
      <c r="Z274" s="41">
        <v>4.6413502109704634</v>
      </c>
      <c r="AA274" s="20">
        <v>3.22</v>
      </c>
      <c r="AB274" s="50">
        <v>0.11445951511275329</v>
      </c>
    </row>
    <row r="275" spans="1:28">
      <c r="A275" s="29">
        <v>91</v>
      </c>
      <c r="B275" s="29">
        <v>127.36892899999999</v>
      </c>
      <c r="C275" s="29">
        <v>37.2240587082673</v>
      </c>
      <c r="D275" s="12">
        <v>44850</v>
      </c>
      <c r="E275" s="7">
        <v>44853</v>
      </c>
      <c r="F275" s="13">
        <v>1779</v>
      </c>
      <c r="G275" s="13">
        <v>2147</v>
      </c>
      <c r="H275" s="13">
        <v>2552</v>
      </c>
      <c r="I275" s="13">
        <v>2818</v>
      </c>
      <c r="J275" s="13">
        <v>2913</v>
      </c>
      <c r="K275" s="13">
        <v>3137</v>
      </c>
      <c r="L275" s="13">
        <v>3171</v>
      </c>
      <c r="M275" s="13">
        <v>3880</v>
      </c>
      <c r="N275" s="13">
        <v>3432</v>
      </c>
      <c r="O275" s="5">
        <v>0.10816005591473003</v>
      </c>
      <c r="P275" s="5">
        <v>0.13020558777016342</v>
      </c>
      <c r="Q275" s="3">
        <v>0.3009822036370709</v>
      </c>
      <c r="R275" s="3">
        <v>-1710.7995074644534</v>
      </c>
      <c r="S275" s="26">
        <v>0.15444100982837558</v>
      </c>
      <c r="T275" s="3">
        <v>-0.10055311303361225</v>
      </c>
      <c r="U275" s="41">
        <v>18</v>
      </c>
      <c r="V275" s="41">
        <v>30</v>
      </c>
      <c r="W275" s="3">
        <v>0.6</v>
      </c>
      <c r="X275" s="41">
        <v>95.358649789029542</v>
      </c>
      <c r="Y275" s="41">
        <v>0</v>
      </c>
      <c r="Z275" s="41">
        <v>4.6413502109704634</v>
      </c>
      <c r="AA275" s="20">
        <v>3.22</v>
      </c>
      <c r="AB275" s="50">
        <v>0.11445951511275329</v>
      </c>
    </row>
    <row r="276" spans="1:28">
      <c r="A276" s="29">
        <v>91</v>
      </c>
      <c r="B276" s="29">
        <v>127.36892899999999</v>
      </c>
      <c r="C276" s="29">
        <v>37.2240587082673</v>
      </c>
      <c r="D276" s="12">
        <v>44850</v>
      </c>
      <c r="E276" s="7">
        <v>44863</v>
      </c>
      <c r="F276" s="13">
        <v>2027</v>
      </c>
      <c r="G276" s="13">
        <v>2407</v>
      </c>
      <c r="H276" s="13">
        <v>2756</v>
      </c>
      <c r="I276" s="13">
        <v>3122</v>
      </c>
      <c r="J276" s="13">
        <v>3377</v>
      </c>
      <c r="K276" s="13">
        <v>3449</v>
      </c>
      <c r="L276" s="13">
        <v>3649</v>
      </c>
      <c r="M276" s="13">
        <v>4283</v>
      </c>
      <c r="N276" s="13">
        <v>3924</v>
      </c>
      <c r="O276" s="5">
        <v>0.1394223263075722</v>
      </c>
      <c r="P276" s="5">
        <v>0.10719622493118364</v>
      </c>
      <c r="Q276" s="3">
        <v>0.44797832848399721</v>
      </c>
      <c r="R276" s="3">
        <v>-2078.3354328403175</v>
      </c>
      <c r="S276" s="26">
        <v>0.19908177876638375</v>
      </c>
      <c r="T276" s="3">
        <v>-7.9929399899142717E-2</v>
      </c>
      <c r="U276" s="41">
        <v>18</v>
      </c>
      <c r="V276" s="41">
        <v>30</v>
      </c>
      <c r="W276" s="3">
        <v>0.6</v>
      </c>
      <c r="X276" s="41">
        <v>95.358649789029542</v>
      </c>
      <c r="Y276" s="41">
        <v>0</v>
      </c>
      <c r="Z276" s="41">
        <v>4.6413502109704634</v>
      </c>
      <c r="AA276" s="20">
        <v>3.22</v>
      </c>
      <c r="AB276" s="50">
        <v>0.11445951511275329</v>
      </c>
    </row>
    <row r="277" spans="1:28">
      <c r="A277" s="29">
        <v>92</v>
      </c>
      <c r="B277" s="29">
        <v>127.36800741653499</v>
      </c>
      <c r="C277" s="29">
        <v>37.223941583465397</v>
      </c>
      <c r="D277" s="12">
        <v>44850</v>
      </c>
      <c r="E277" s="7">
        <v>44828</v>
      </c>
      <c r="F277" s="13">
        <v>1895</v>
      </c>
      <c r="G277" s="13">
        <v>2369</v>
      </c>
      <c r="H277" s="13">
        <v>2891</v>
      </c>
      <c r="I277" s="13">
        <v>3165</v>
      </c>
      <c r="J277" s="13">
        <v>3277</v>
      </c>
      <c r="K277" s="13">
        <v>3394</v>
      </c>
      <c r="L277" s="13">
        <v>3603</v>
      </c>
      <c r="M277" s="13">
        <v>4378</v>
      </c>
      <c r="N277" s="13">
        <v>3873</v>
      </c>
      <c r="O277" s="5">
        <v>0.10963966738527872</v>
      </c>
      <c r="P277" s="5">
        <v>0.13871700477794313</v>
      </c>
      <c r="Q277" s="3">
        <v>0.26419294990723563</v>
      </c>
      <c r="R277" s="3">
        <v>-1949.907603774619</v>
      </c>
      <c r="S277" s="26">
        <v>0.15655512694882442</v>
      </c>
      <c r="T277" s="3">
        <v>-9.710562586142088E-2</v>
      </c>
      <c r="U277" s="41">
        <v>22</v>
      </c>
      <c r="V277" s="41">
        <v>30</v>
      </c>
      <c r="W277" s="3">
        <v>0.73333333333333328</v>
      </c>
      <c r="X277" s="41">
        <v>94.552529182879368</v>
      </c>
      <c r="Y277" s="41">
        <v>0</v>
      </c>
      <c r="Z277" s="41">
        <v>5.4474708171206228</v>
      </c>
      <c r="AA277" s="20">
        <v>3.3</v>
      </c>
      <c r="AB277" s="50">
        <v>-0.23936793728233199</v>
      </c>
    </row>
    <row r="278" spans="1:28">
      <c r="A278" s="14">
        <v>92</v>
      </c>
      <c r="B278" s="14">
        <v>127.36800741653499</v>
      </c>
      <c r="C278" s="14">
        <v>37.223941583465397</v>
      </c>
      <c r="D278" s="12">
        <v>44850</v>
      </c>
      <c r="E278" s="7">
        <v>44853</v>
      </c>
      <c r="F278" s="13">
        <v>1819</v>
      </c>
      <c r="G278" s="13">
        <v>2208</v>
      </c>
      <c r="H278" s="13">
        <v>2595</v>
      </c>
      <c r="I278" s="13">
        <v>2881</v>
      </c>
      <c r="J278" s="13">
        <v>3015</v>
      </c>
      <c r="K278" s="13">
        <v>3146</v>
      </c>
      <c r="L278" s="13">
        <v>3342</v>
      </c>
      <c r="M278" s="13">
        <v>3940</v>
      </c>
      <c r="N278" s="13">
        <v>3566</v>
      </c>
      <c r="O278" s="5">
        <v>0.1258211217786761</v>
      </c>
      <c r="P278" s="5">
        <v>0.11747606019151846</v>
      </c>
      <c r="Q278" s="3">
        <v>0.3543307086614173</v>
      </c>
      <c r="R278" s="3">
        <v>-1863.9417654662495</v>
      </c>
      <c r="S278" s="26">
        <v>0.1796596101881151</v>
      </c>
      <c r="T278" s="3">
        <v>-8.2120296621807198E-2</v>
      </c>
      <c r="U278" s="41">
        <v>22</v>
      </c>
      <c r="V278" s="41">
        <v>30</v>
      </c>
      <c r="W278" s="3">
        <v>0.73333333333333328</v>
      </c>
      <c r="X278" s="41">
        <v>94.552529182879368</v>
      </c>
      <c r="Y278" s="41">
        <v>0</v>
      </c>
      <c r="Z278" s="41">
        <v>5.4474708171206228</v>
      </c>
      <c r="AA278" s="20">
        <v>3.3</v>
      </c>
      <c r="AB278" s="50">
        <v>-0.23936793728233199</v>
      </c>
    </row>
    <row r="279" spans="1:28">
      <c r="A279" s="14">
        <v>92</v>
      </c>
      <c r="B279" s="14">
        <v>127.36800741653499</v>
      </c>
      <c r="C279" s="14">
        <v>37.223941583465397</v>
      </c>
      <c r="D279" s="12">
        <v>44850</v>
      </c>
      <c r="E279" s="7">
        <v>44863</v>
      </c>
      <c r="F279" s="13">
        <v>2043</v>
      </c>
      <c r="G279" s="13">
        <v>2483</v>
      </c>
      <c r="H279" s="13">
        <v>2853</v>
      </c>
      <c r="I279" s="13">
        <v>3178</v>
      </c>
      <c r="J279" s="13">
        <v>3425</v>
      </c>
      <c r="K279" s="13">
        <v>3555</v>
      </c>
      <c r="L279" s="13">
        <v>3656</v>
      </c>
      <c r="M279" s="13">
        <v>4255</v>
      </c>
      <c r="N279" s="13">
        <v>3901</v>
      </c>
      <c r="O279" s="5">
        <v>0.12336764479950837</v>
      </c>
      <c r="P279" s="5">
        <v>0.11001795892871086</v>
      </c>
      <c r="Q279" s="3">
        <v>0.36817973406694177</v>
      </c>
      <c r="R279" s="3">
        <v>-2030.5970512011158</v>
      </c>
      <c r="S279" s="26">
        <v>0.1761574135238918</v>
      </c>
      <c r="T279" s="3">
        <v>-7.5717355580836809E-2</v>
      </c>
      <c r="U279" s="41">
        <v>22</v>
      </c>
      <c r="V279" s="41">
        <v>30</v>
      </c>
      <c r="W279" s="3">
        <v>0.73333333333333328</v>
      </c>
      <c r="X279" s="41">
        <v>94.552529182879368</v>
      </c>
      <c r="Y279" s="41">
        <v>0</v>
      </c>
      <c r="Z279" s="41">
        <v>5.4474708171206228</v>
      </c>
      <c r="AA279" s="20">
        <v>3.3</v>
      </c>
      <c r="AB279" s="50">
        <v>-0.23936793728233199</v>
      </c>
    </row>
    <row r="280" spans="1:28">
      <c r="A280" s="14">
        <v>93</v>
      </c>
      <c r="B280" s="14">
        <v>127.367743124802</v>
      </c>
      <c r="C280" s="14">
        <v>37.2246412496036</v>
      </c>
      <c r="D280" s="12">
        <v>44850</v>
      </c>
      <c r="E280" s="7">
        <v>44828</v>
      </c>
      <c r="F280" s="13">
        <v>1891</v>
      </c>
      <c r="G280" s="13">
        <v>2344</v>
      </c>
      <c r="H280" s="13">
        <v>2834</v>
      </c>
      <c r="I280" s="13">
        <v>3052</v>
      </c>
      <c r="J280" s="13">
        <v>3162</v>
      </c>
      <c r="K280" s="13">
        <v>3352</v>
      </c>
      <c r="L280" s="13">
        <v>3576</v>
      </c>
      <c r="M280" s="13">
        <v>3887</v>
      </c>
      <c r="N280" s="13">
        <v>3244</v>
      </c>
      <c r="O280" s="5">
        <v>0.1157566302652106</v>
      </c>
      <c r="P280" s="5">
        <v>0.10288808664259928</v>
      </c>
      <c r="Q280" s="3">
        <v>0.28991169805423145</v>
      </c>
      <c r="R280" s="3">
        <v>-1958.9168261895813</v>
      </c>
      <c r="S280" s="26">
        <v>0.16528943153249673</v>
      </c>
      <c r="T280" s="3">
        <v>-4.1672249765509851E-2</v>
      </c>
      <c r="U280" s="41">
        <v>27</v>
      </c>
      <c r="V280" s="41">
        <v>30</v>
      </c>
      <c r="W280" s="3">
        <v>0.9</v>
      </c>
      <c r="X280" s="41">
        <v>92.20779220779221</v>
      </c>
      <c r="Y280" s="41">
        <v>0</v>
      </c>
      <c r="Z280" s="41">
        <v>7.7922077922077921</v>
      </c>
      <c r="AA280" s="20">
        <v>2.5099999999999998</v>
      </c>
      <c r="AB280" s="50">
        <v>0.17019139430144403</v>
      </c>
    </row>
  </sheetData>
  <phoneticPr fontId="18" type="noConversion"/>
  <conditionalFormatting sqref="O7:O22 O1">
    <cfRule type="cellIs" dxfId="75" priority="30" operator="greaterThan">
      <formula>0.3</formula>
    </cfRule>
  </conditionalFormatting>
  <conditionalFormatting sqref="P7:P22 P1">
    <cfRule type="cellIs" dxfId="74" priority="29" operator="lessThan">
      <formula>0.1</formula>
    </cfRule>
  </conditionalFormatting>
  <conditionalFormatting sqref="O1">
    <cfRule type="cellIs" dxfId="73" priority="27" operator="greaterThan">
      <formula>0.3</formula>
    </cfRule>
    <cfRule type="cellIs" dxfId="72" priority="28" operator="greaterThan">
      <formula>0.3</formula>
    </cfRule>
  </conditionalFormatting>
  <conditionalFormatting sqref="O1:O22">
    <cfRule type="cellIs" dxfId="71" priority="26" operator="greaterThan">
      <formula>0.3</formula>
    </cfRule>
  </conditionalFormatting>
  <conditionalFormatting sqref="P1:P22">
    <cfRule type="cellIs" dxfId="70" priority="25" operator="lessThan">
      <formula>0.1</formula>
    </cfRule>
  </conditionalFormatting>
  <conditionalFormatting sqref="O2:O6">
    <cfRule type="cellIs" dxfId="69" priority="24" operator="greaterThan">
      <formula>0.3</formula>
    </cfRule>
  </conditionalFormatting>
  <conditionalFormatting sqref="P2:P6">
    <cfRule type="cellIs" dxfId="68" priority="23" operator="lessThan">
      <formula>0.1</formula>
    </cfRule>
  </conditionalFormatting>
  <conditionalFormatting sqref="O23:O96">
    <cfRule type="cellIs" dxfId="67" priority="20" operator="greaterThan">
      <formula>0.3</formula>
    </cfRule>
    <cfRule type="cellIs" dxfId="66" priority="22" operator="greaterThan">
      <formula>0.3</formula>
    </cfRule>
  </conditionalFormatting>
  <conditionalFormatting sqref="P23:P96">
    <cfRule type="cellIs" dxfId="65" priority="19" operator="lessThan">
      <formula>0.1</formula>
    </cfRule>
    <cfRule type="cellIs" dxfId="64" priority="21" operator="lessThan">
      <formula>0.1</formula>
    </cfRule>
  </conditionalFormatting>
  <conditionalFormatting sqref="O97:O165">
    <cfRule type="cellIs" dxfId="63" priority="16" operator="greaterThan">
      <formula>0.3</formula>
    </cfRule>
    <cfRule type="cellIs" dxfId="62" priority="18" operator="greaterThan">
      <formula>0.3</formula>
    </cfRule>
  </conditionalFormatting>
  <conditionalFormatting sqref="P97:P165">
    <cfRule type="cellIs" dxfId="61" priority="15" operator="lessThan">
      <formula>0.1</formula>
    </cfRule>
    <cfRule type="cellIs" dxfId="60" priority="17" operator="lessThan">
      <formula>0.1</formula>
    </cfRule>
  </conditionalFormatting>
  <conditionalFormatting sqref="O166:O193">
    <cfRule type="cellIs" dxfId="59" priority="12" operator="greaterThan">
      <formula>0.3</formula>
    </cfRule>
    <cfRule type="cellIs" dxfId="58" priority="14" operator="greaterThan">
      <formula>0.3</formula>
    </cfRule>
  </conditionalFormatting>
  <conditionalFormatting sqref="P166:P193">
    <cfRule type="cellIs" dxfId="57" priority="11" operator="lessThan">
      <formula>0.1</formula>
    </cfRule>
    <cfRule type="cellIs" dxfId="56" priority="13" operator="lessThan">
      <formula>0.1</formula>
    </cfRule>
  </conditionalFormatting>
  <conditionalFormatting sqref="O194:O263">
    <cfRule type="cellIs" dxfId="55" priority="8" operator="greaterThan">
      <formula>0.3</formula>
    </cfRule>
    <cfRule type="cellIs" dxfId="54" priority="10" operator="greaterThan">
      <formula>0.3</formula>
    </cfRule>
  </conditionalFormatting>
  <conditionalFormatting sqref="P194:P263">
    <cfRule type="cellIs" dxfId="53" priority="7" operator="lessThan">
      <formula>0.1</formula>
    </cfRule>
    <cfRule type="cellIs" dxfId="52" priority="9" operator="lessThan">
      <formula>0.1</formula>
    </cfRule>
  </conditionalFormatting>
  <conditionalFormatting sqref="O264:O268">
    <cfRule type="cellIs" dxfId="51" priority="6" operator="greaterThan">
      <formula>0.3</formula>
    </cfRule>
  </conditionalFormatting>
  <conditionalFormatting sqref="P264:P268">
    <cfRule type="cellIs" dxfId="50" priority="5" operator="lessThan">
      <formula>0.1</formula>
    </cfRule>
  </conditionalFormatting>
  <conditionalFormatting sqref="O264:O280">
    <cfRule type="cellIs" dxfId="49" priority="4" operator="greaterThan">
      <formula>0.3</formula>
    </cfRule>
  </conditionalFormatting>
  <conditionalFormatting sqref="P264:P280">
    <cfRule type="cellIs" dxfId="48" priority="3" operator="lessThan">
      <formula>0.1</formula>
    </cfRule>
  </conditionalFormatting>
  <conditionalFormatting sqref="O269:O280">
    <cfRule type="cellIs" dxfId="47" priority="2" operator="greaterThan">
      <formula>0.3</formula>
    </cfRule>
  </conditionalFormatting>
  <conditionalFormatting sqref="P269:P280">
    <cfRule type="cellIs" dxfId="46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44863</v>
      </c>
      <c r="F2" s="13">
        <v>1929</v>
      </c>
      <c r="G2" s="13">
        <v>2325</v>
      </c>
      <c r="H2" s="13">
        <v>2793</v>
      </c>
      <c r="I2" s="13">
        <v>3124</v>
      </c>
      <c r="J2" s="13">
        <v>3434</v>
      </c>
      <c r="K2" s="13">
        <v>3429</v>
      </c>
      <c r="L2" s="13">
        <v>3635</v>
      </c>
      <c r="M2" s="13">
        <v>4849</v>
      </c>
      <c r="N2" s="13">
        <v>3928</v>
      </c>
      <c r="O2" s="5">
        <f t="shared" ref="O2:O9" si="0">(L2-H2)/(L2+H2)</f>
        <v>0.13098942128189173</v>
      </c>
      <c r="P2" s="5">
        <f t="shared" ref="P2:P9" si="1">((M2+H2)-(L2+F2))/((M2+H2)+(L2+F2))</f>
        <v>0.15735271846130547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44863</v>
      </c>
      <c r="F3" s="13">
        <v>2298</v>
      </c>
      <c r="G3" s="13">
        <v>2778</v>
      </c>
      <c r="H3" s="13">
        <v>3347</v>
      </c>
      <c r="I3" s="13">
        <v>3668</v>
      </c>
      <c r="J3" s="13">
        <v>3849</v>
      </c>
      <c r="K3" s="13">
        <v>3983</v>
      </c>
      <c r="L3" s="13">
        <v>4165</v>
      </c>
      <c r="M3" s="13">
        <v>5314</v>
      </c>
      <c r="N3" s="13">
        <v>4385</v>
      </c>
      <c r="O3" s="5">
        <f t="shared" si="0"/>
        <v>0.10889243876464323</v>
      </c>
      <c r="P3" s="5">
        <f t="shared" si="1"/>
        <v>0.1453319227717535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44863</v>
      </c>
      <c r="F4" s="13">
        <v>2219</v>
      </c>
      <c r="G4" s="13">
        <v>2787</v>
      </c>
      <c r="H4" s="13">
        <v>3469</v>
      </c>
      <c r="I4" s="13">
        <v>3898</v>
      </c>
      <c r="J4" s="13">
        <v>4111</v>
      </c>
      <c r="K4" s="13">
        <v>4265</v>
      </c>
      <c r="L4" s="13">
        <v>4303</v>
      </c>
      <c r="M4" s="13">
        <v>5617</v>
      </c>
      <c r="N4" s="13">
        <v>4448</v>
      </c>
      <c r="O4" s="5">
        <f t="shared" si="0"/>
        <v>0.10730828615542974</v>
      </c>
      <c r="P4" s="5">
        <f t="shared" si="1"/>
        <v>0.16427473090722705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44863</v>
      </c>
      <c r="F5" s="13">
        <v>2171</v>
      </c>
      <c r="G5" s="13">
        <v>2654</v>
      </c>
      <c r="H5" s="13">
        <v>3191</v>
      </c>
      <c r="I5" s="13">
        <v>3550</v>
      </c>
      <c r="J5" s="13">
        <v>3702</v>
      </c>
      <c r="K5" s="13">
        <v>3827</v>
      </c>
      <c r="L5" s="13">
        <v>3951</v>
      </c>
      <c r="M5" s="13">
        <v>5078</v>
      </c>
      <c r="N5" s="13">
        <v>4200</v>
      </c>
      <c r="O5" s="5">
        <f t="shared" si="0"/>
        <v>0.10641276953234388</v>
      </c>
      <c r="P5" s="5">
        <f t="shared" si="1"/>
        <v>0.14919046626363699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44863</v>
      </c>
      <c r="F6" s="13">
        <v>1790</v>
      </c>
      <c r="G6" s="13">
        <v>2012</v>
      </c>
      <c r="H6" s="13">
        <v>2292</v>
      </c>
      <c r="I6" s="13">
        <v>2565</v>
      </c>
      <c r="J6" s="13">
        <v>2807</v>
      </c>
      <c r="K6" s="13">
        <v>3083</v>
      </c>
      <c r="L6" s="13">
        <v>3344</v>
      </c>
      <c r="M6" s="13">
        <v>4109</v>
      </c>
      <c r="N6" s="13">
        <v>3290</v>
      </c>
      <c r="O6" s="5">
        <f t="shared" si="0"/>
        <v>0.18665720369056069</v>
      </c>
      <c r="P6" s="5">
        <f t="shared" si="1"/>
        <v>0.10983961855223234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44863</v>
      </c>
      <c r="F7" s="13">
        <v>2533</v>
      </c>
      <c r="G7" s="13">
        <v>3107</v>
      </c>
      <c r="H7" s="13">
        <v>3838</v>
      </c>
      <c r="I7" s="13">
        <v>4507</v>
      </c>
      <c r="J7" s="13">
        <v>4335</v>
      </c>
      <c r="K7" s="13">
        <v>4410</v>
      </c>
      <c r="L7" s="13">
        <v>4543</v>
      </c>
      <c r="M7" s="13">
        <v>6085</v>
      </c>
      <c r="N7" s="13">
        <v>4712</v>
      </c>
      <c r="O7" s="5">
        <f t="shared" si="0"/>
        <v>8.4118840233862305E-2</v>
      </c>
      <c r="P7" s="5">
        <f t="shared" si="1"/>
        <v>0.16748044002588389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44863</v>
      </c>
      <c r="F8" s="13">
        <v>1661</v>
      </c>
      <c r="G8" s="13">
        <v>1655</v>
      </c>
      <c r="H8" s="13">
        <v>1643</v>
      </c>
      <c r="I8" s="13">
        <v>1642</v>
      </c>
      <c r="J8" s="13">
        <v>1690</v>
      </c>
      <c r="K8" s="13">
        <v>1721</v>
      </c>
      <c r="L8" s="13">
        <v>1835</v>
      </c>
      <c r="M8" s="13">
        <v>2147</v>
      </c>
      <c r="N8" s="13">
        <v>2011</v>
      </c>
      <c r="O8" s="5">
        <f t="shared" si="0"/>
        <v>5.5204140310523286E-2</v>
      </c>
      <c r="P8" s="5">
        <f t="shared" si="1"/>
        <v>4.0351358770244303E-2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44863</v>
      </c>
      <c r="F9" s="13">
        <v>1669</v>
      </c>
      <c r="G9" s="13">
        <v>1689</v>
      </c>
      <c r="H9" s="13">
        <v>1670</v>
      </c>
      <c r="I9" s="13">
        <v>1666</v>
      </c>
      <c r="J9" s="13">
        <v>1749</v>
      </c>
      <c r="K9" s="13">
        <v>1765</v>
      </c>
      <c r="L9" s="13">
        <v>1838</v>
      </c>
      <c r="M9" s="13">
        <v>2186</v>
      </c>
      <c r="N9" s="13">
        <v>2124</v>
      </c>
      <c r="O9" s="5">
        <f t="shared" si="0"/>
        <v>4.789053591790194E-2</v>
      </c>
      <c r="P9" s="5">
        <f t="shared" si="1"/>
        <v>4.7399157951921768E-2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44863</v>
      </c>
      <c r="F10" s="13">
        <v>1612</v>
      </c>
      <c r="G10" s="13">
        <v>2015</v>
      </c>
      <c r="H10" s="13">
        <v>2039</v>
      </c>
      <c r="I10" s="13">
        <v>2704</v>
      </c>
      <c r="J10" s="13">
        <v>3961</v>
      </c>
      <c r="K10" s="13">
        <v>4181</v>
      </c>
      <c r="L10" s="13">
        <v>4236</v>
      </c>
      <c r="M10" s="13">
        <v>3400</v>
      </c>
      <c r="N10" s="13">
        <v>2595</v>
      </c>
      <c r="O10" s="5">
        <f>(L10-H10)/(L10+H10)</f>
        <v>0.35011952191235057</v>
      </c>
      <c r="P10" s="5">
        <f>((M10+H10)-(L10+F10))/((M10+H10)+(L10+F10))</f>
        <v>-3.6236378134136618E-2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44863</v>
      </c>
      <c r="F11" s="13">
        <v>2390</v>
      </c>
      <c r="G11" s="13">
        <v>2941</v>
      </c>
      <c r="H11" s="13">
        <v>3580</v>
      </c>
      <c r="I11" s="13">
        <v>4010</v>
      </c>
      <c r="J11" s="13">
        <v>4284</v>
      </c>
      <c r="K11" s="13">
        <v>4454</v>
      </c>
      <c r="L11" s="13">
        <v>4566</v>
      </c>
      <c r="M11" s="13">
        <v>5809</v>
      </c>
      <c r="N11" s="13">
        <v>4737</v>
      </c>
      <c r="O11" s="5">
        <f t="shared" ref="O11:O74" si="2">(L11-H11)/(L11+H11)</f>
        <v>0.12104100171863491</v>
      </c>
      <c r="P11" s="5">
        <f t="shared" ref="P11:P74" si="3">((M11+H11)-(L11+F11))/((M11+H11)+(L11+F11))</f>
        <v>0.14885286020189661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44863</v>
      </c>
      <c r="F12" s="13">
        <v>2376</v>
      </c>
      <c r="G12" s="13">
        <v>2903</v>
      </c>
      <c r="H12" s="13">
        <v>3516</v>
      </c>
      <c r="I12" s="13">
        <v>3873</v>
      </c>
      <c r="J12" s="13">
        <v>4066</v>
      </c>
      <c r="K12" s="13">
        <v>4180</v>
      </c>
      <c r="L12" s="13">
        <v>4296</v>
      </c>
      <c r="M12" s="13">
        <v>5518</v>
      </c>
      <c r="N12" s="13">
        <v>4478</v>
      </c>
      <c r="O12" s="5">
        <f t="shared" si="2"/>
        <v>9.9846390168970817E-2</v>
      </c>
      <c r="P12" s="5">
        <f t="shared" si="3"/>
        <v>0.15038838660384565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44863</v>
      </c>
      <c r="F13" s="13">
        <v>2431</v>
      </c>
      <c r="G13" s="13">
        <v>3041</v>
      </c>
      <c r="H13" s="13">
        <v>3720</v>
      </c>
      <c r="I13" s="13">
        <v>4092</v>
      </c>
      <c r="J13" s="13">
        <v>4201</v>
      </c>
      <c r="K13" s="13">
        <v>4386</v>
      </c>
      <c r="L13" s="13">
        <v>4417</v>
      </c>
      <c r="M13" s="13">
        <v>5690</v>
      </c>
      <c r="N13" s="13">
        <v>4583</v>
      </c>
      <c r="O13" s="5">
        <f t="shared" si="2"/>
        <v>8.5658104952685263E-2</v>
      </c>
      <c r="P13" s="5">
        <f t="shared" si="3"/>
        <v>0.15758395866650265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44863</v>
      </c>
      <c r="F14" s="13">
        <v>2737</v>
      </c>
      <c r="G14" s="13">
        <v>3454</v>
      </c>
      <c r="H14" s="13">
        <v>4236</v>
      </c>
      <c r="I14" s="13">
        <v>4619</v>
      </c>
      <c r="J14" s="13">
        <v>4733</v>
      </c>
      <c r="K14" s="13">
        <v>4877</v>
      </c>
      <c r="L14" s="13">
        <v>4872</v>
      </c>
      <c r="M14" s="13">
        <v>6484</v>
      </c>
      <c r="N14" s="13">
        <v>4811</v>
      </c>
      <c r="O14" s="5">
        <f t="shared" si="2"/>
        <v>6.9828722002635041E-2</v>
      </c>
      <c r="P14" s="5">
        <f t="shared" si="3"/>
        <v>0.16973102733373344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44863</v>
      </c>
      <c r="F15" s="13">
        <v>1550</v>
      </c>
      <c r="G15" s="13">
        <v>1932</v>
      </c>
      <c r="H15" s="13">
        <v>1597</v>
      </c>
      <c r="I15" s="13">
        <v>2495</v>
      </c>
      <c r="J15" s="13">
        <v>5358</v>
      </c>
      <c r="K15" s="13">
        <v>6122</v>
      </c>
      <c r="L15" s="13">
        <v>6134</v>
      </c>
      <c r="M15" s="13">
        <v>2984</v>
      </c>
      <c r="N15" s="13">
        <v>1995</v>
      </c>
      <c r="O15" s="5">
        <f t="shared" si="2"/>
        <v>0.58685810373819691</v>
      </c>
      <c r="P15" s="5">
        <f t="shared" si="3"/>
        <v>-0.25299633102323688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44863</v>
      </c>
      <c r="F16" s="13">
        <v>1725</v>
      </c>
      <c r="G16" s="13">
        <v>2203</v>
      </c>
      <c r="H16" s="13">
        <v>1935</v>
      </c>
      <c r="I16" s="13">
        <v>2822</v>
      </c>
      <c r="J16" s="13">
        <v>5442</v>
      </c>
      <c r="K16" s="13">
        <v>6017</v>
      </c>
      <c r="L16" s="13">
        <v>6074</v>
      </c>
      <c r="M16" s="13">
        <v>3305</v>
      </c>
      <c r="N16" s="13">
        <v>2283</v>
      </c>
      <c r="O16" s="5">
        <f t="shared" si="2"/>
        <v>0.51679360719190914</v>
      </c>
      <c r="P16" s="5">
        <f t="shared" si="3"/>
        <v>-0.1962573817010507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44863</v>
      </c>
      <c r="F17" s="13">
        <v>4432</v>
      </c>
      <c r="G17" s="13">
        <v>4769</v>
      </c>
      <c r="H17" s="13">
        <v>5092</v>
      </c>
      <c r="I17" s="13">
        <v>5425</v>
      </c>
      <c r="J17" s="13">
        <v>5382</v>
      </c>
      <c r="K17" s="13">
        <v>5442</v>
      </c>
      <c r="L17" s="13">
        <v>5450</v>
      </c>
      <c r="M17" s="13">
        <v>7181</v>
      </c>
      <c r="N17" s="13">
        <v>6628</v>
      </c>
      <c r="O17" s="5">
        <f t="shared" si="2"/>
        <v>3.3959400493265034E-2</v>
      </c>
      <c r="P17" s="5">
        <f t="shared" si="3"/>
        <v>0.10792146242383209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44863</v>
      </c>
      <c r="F18" s="13">
        <v>2717</v>
      </c>
      <c r="G18" s="13">
        <v>3340</v>
      </c>
      <c r="H18" s="13">
        <v>4063</v>
      </c>
      <c r="I18" s="13">
        <v>4362</v>
      </c>
      <c r="J18" s="13">
        <v>4409</v>
      </c>
      <c r="K18" s="13">
        <v>4640</v>
      </c>
      <c r="L18" s="13">
        <v>4724</v>
      </c>
      <c r="M18" s="13">
        <v>6612</v>
      </c>
      <c r="N18" s="13">
        <v>5032</v>
      </c>
      <c r="O18" s="5">
        <f t="shared" si="2"/>
        <v>7.5224763855695917E-2</v>
      </c>
      <c r="P18" s="5">
        <f t="shared" si="3"/>
        <v>0.178516228748068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44863</v>
      </c>
      <c r="F19" s="13">
        <v>2749</v>
      </c>
      <c r="G19" s="13">
        <v>3403</v>
      </c>
      <c r="H19" s="13">
        <v>4147</v>
      </c>
      <c r="I19" s="13">
        <v>4518</v>
      </c>
      <c r="J19" s="13">
        <v>4576</v>
      </c>
      <c r="K19" s="13">
        <v>4741</v>
      </c>
      <c r="L19" s="13">
        <v>4961</v>
      </c>
      <c r="M19" s="13">
        <v>6689</v>
      </c>
      <c r="N19" s="13">
        <v>5080</v>
      </c>
      <c r="O19" s="5">
        <f t="shared" si="2"/>
        <v>8.9371980676328497E-2</v>
      </c>
      <c r="P19" s="5">
        <f t="shared" si="3"/>
        <v>0.16855386606276285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44863</v>
      </c>
      <c r="F20" s="13">
        <v>1792</v>
      </c>
      <c r="G20" s="13">
        <v>2274</v>
      </c>
      <c r="H20" s="13">
        <v>1988</v>
      </c>
      <c r="I20" s="13">
        <v>2918</v>
      </c>
      <c r="J20" s="13">
        <v>5022</v>
      </c>
      <c r="K20" s="13">
        <v>5601</v>
      </c>
      <c r="L20" s="13">
        <v>5639</v>
      </c>
      <c r="M20" s="13">
        <v>3292</v>
      </c>
      <c r="N20" s="13">
        <v>2422</v>
      </c>
      <c r="O20" s="5">
        <f t="shared" si="2"/>
        <v>0.47869411301953585</v>
      </c>
      <c r="P20" s="5">
        <f t="shared" si="3"/>
        <v>-0.1692235071984895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44863</v>
      </c>
      <c r="F21" s="13">
        <v>1815</v>
      </c>
      <c r="G21" s="13">
        <v>2314</v>
      </c>
      <c r="H21" s="13">
        <v>2026</v>
      </c>
      <c r="I21" s="13">
        <v>2939</v>
      </c>
      <c r="J21" s="13">
        <v>5234</v>
      </c>
      <c r="K21" s="13">
        <v>5577</v>
      </c>
      <c r="L21" s="13">
        <v>5675</v>
      </c>
      <c r="M21" s="13">
        <v>3294</v>
      </c>
      <c r="N21" s="13">
        <v>2376</v>
      </c>
      <c r="O21" s="5">
        <f t="shared" si="2"/>
        <v>0.47383456693935855</v>
      </c>
      <c r="P21" s="5">
        <f t="shared" si="3"/>
        <v>-0.16939890710382513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44863</v>
      </c>
      <c r="F22" s="13">
        <v>1683</v>
      </c>
      <c r="G22" s="13">
        <v>2108</v>
      </c>
      <c r="H22" s="13">
        <v>1755</v>
      </c>
      <c r="I22" s="13">
        <v>2628</v>
      </c>
      <c r="J22" s="13">
        <v>5304</v>
      </c>
      <c r="K22" s="13">
        <v>5936</v>
      </c>
      <c r="L22" s="13">
        <v>5953</v>
      </c>
      <c r="M22" s="13">
        <v>2903</v>
      </c>
      <c r="N22" s="13">
        <v>1960</v>
      </c>
      <c r="O22" s="5">
        <f t="shared" si="2"/>
        <v>0.54462895692786717</v>
      </c>
      <c r="P22" s="5">
        <f t="shared" si="3"/>
        <v>-0.2422319830811778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44863</v>
      </c>
      <c r="F23" s="13">
        <v>1626</v>
      </c>
      <c r="G23" s="13">
        <v>1970</v>
      </c>
      <c r="H23" s="13">
        <v>1650</v>
      </c>
      <c r="I23" s="13">
        <v>2468</v>
      </c>
      <c r="J23" s="13">
        <v>5565</v>
      </c>
      <c r="K23" s="13">
        <v>6172</v>
      </c>
      <c r="L23" s="13">
        <v>6236</v>
      </c>
      <c r="M23" s="13">
        <v>2911</v>
      </c>
      <c r="N23" s="13">
        <v>1859</v>
      </c>
      <c r="O23" s="5">
        <f t="shared" si="2"/>
        <v>0.58153690083692622</v>
      </c>
      <c r="P23" s="5">
        <f t="shared" si="3"/>
        <v>-0.2657168155839974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44863</v>
      </c>
      <c r="F24" s="13">
        <v>1982</v>
      </c>
      <c r="G24" s="13">
        <v>2370</v>
      </c>
      <c r="H24" s="13">
        <v>2943</v>
      </c>
      <c r="I24" s="13">
        <v>3181</v>
      </c>
      <c r="J24" s="13">
        <v>3302</v>
      </c>
      <c r="K24" s="13">
        <v>3475</v>
      </c>
      <c r="L24" s="13">
        <v>3551</v>
      </c>
      <c r="M24" s="13">
        <v>4552</v>
      </c>
      <c r="N24" s="13">
        <v>3521</v>
      </c>
      <c r="O24" s="5">
        <f t="shared" si="2"/>
        <v>9.3624884508777331E-2</v>
      </c>
      <c r="P24" s="5">
        <f t="shared" si="3"/>
        <v>0.15059871046975745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44863</v>
      </c>
      <c r="F25" s="13">
        <v>2360</v>
      </c>
      <c r="G25" s="13">
        <v>2921</v>
      </c>
      <c r="H25" s="13">
        <v>3681</v>
      </c>
      <c r="I25" s="13">
        <v>4072</v>
      </c>
      <c r="J25" s="13">
        <v>4226</v>
      </c>
      <c r="K25" s="13">
        <v>4411</v>
      </c>
      <c r="L25" s="13">
        <v>4505</v>
      </c>
      <c r="M25" s="13">
        <v>5467</v>
      </c>
      <c r="N25" s="13">
        <v>4197</v>
      </c>
      <c r="O25" s="5">
        <f t="shared" si="2"/>
        <v>0.1006596628389934</v>
      </c>
      <c r="P25" s="5">
        <f t="shared" si="3"/>
        <v>0.14257166052582276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44863</v>
      </c>
      <c r="F26" s="13">
        <v>2355</v>
      </c>
      <c r="G26" s="13">
        <v>2889</v>
      </c>
      <c r="H26" s="13">
        <v>3583</v>
      </c>
      <c r="I26" s="13">
        <v>3930</v>
      </c>
      <c r="J26" s="13">
        <v>4200</v>
      </c>
      <c r="K26" s="13">
        <v>4268</v>
      </c>
      <c r="L26" s="13">
        <v>4330</v>
      </c>
      <c r="M26" s="13">
        <v>5255</v>
      </c>
      <c r="N26" s="13">
        <v>4034</v>
      </c>
      <c r="O26" s="5">
        <f t="shared" si="2"/>
        <v>9.4401617591305442E-2</v>
      </c>
      <c r="P26" s="5">
        <f t="shared" si="3"/>
        <v>0.13869741673645558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44863</v>
      </c>
      <c r="F27" s="13">
        <v>2215</v>
      </c>
      <c r="G27" s="13">
        <v>2682</v>
      </c>
      <c r="H27" s="13">
        <v>3286</v>
      </c>
      <c r="I27" s="13">
        <v>3480</v>
      </c>
      <c r="J27" s="13">
        <v>3603</v>
      </c>
      <c r="K27" s="13">
        <v>3749</v>
      </c>
      <c r="L27" s="13">
        <v>3869</v>
      </c>
      <c r="M27" s="13">
        <v>4717</v>
      </c>
      <c r="N27" s="13">
        <v>3697</v>
      </c>
      <c r="O27" s="5">
        <f t="shared" si="2"/>
        <v>8.1481481481481488E-2</v>
      </c>
      <c r="P27" s="5">
        <f t="shared" si="3"/>
        <v>0.13622488819478953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44863</v>
      </c>
      <c r="F28" s="13">
        <v>1649</v>
      </c>
      <c r="G28" s="13">
        <v>2017</v>
      </c>
      <c r="H28" s="13">
        <v>1736</v>
      </c>
      <c r="I28" s="13">
        <v>2591</v>
      </c>
      <c r="J28" s="13">
        <v>5296</v>
      </c>
      <c r="K28" s="13">
        <v>5918</v>
      </c>
      <c r="L28" s="13">
        <v>5999</v>
      </c>
      <c r="M28" s="13">
        <v>3228</v>
      </c>
      <c r="N28" s="13">
        <v>2205</v>
      </c>
      <c r="O28" s="5">
        <f t="shared" si="2"/>
        <v>0.55113122171945705</v>
      </c>
      <c r="P28" s="5">
        <f t="shared" si="3"/>
        <v>-0.21281319378369806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44863</v>
      </c>
      <c r="F29" s="13">
        <v>1588</v>
      </c>
      <c r="G29" s="13">
        <v>1959</v>
      </c>
      <c r="H29" s="13">
        <v>1640</v>
      </c>
      <c r="I29" s="13">
        <v>2521</v>
      </c>
      <c r="J29" s="13">
        <v>5315</v>
      </c>
      <c r="K29" s="13">
        <v>6058</v>
      </c>
      <c r="L29" s="13">
        <v>6086</v>
      </c>
      <c r="M29" s="13">
        <v>3103</v>
      </c>
      <c r="N29" s="13">
        <v>2106</v>
      </c>
      <c r="O29" s="5">
        <f t="shared" si="2"/>
        <v>0.57545948744499098</v>
      </c>
      <c r="P29" s="5">
        <f t="shared" si="3"/>
        <v>-0.23604735443343802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44863</v>
      </c>
      <c r="F30" s="13">
        <v>1619</v>
      </c>
      <c r="G30" s="13">
        <v>1980</v>
      </c>
      <c r="H30" s="13">
        <v>1782</v>
      </c>
      <c r="I30" s="13">
        <v>2581</v>
      </c>
      <c r="J30" s="13">
        <v>5200</v>
      </c>
      <c r="K30" s="13">
        <v>5781</v>
      </c>
      <c r="L30" s="13">
        <v>5837</v>
      </c>
      <c r="M30" s="13">
        <v>3321</v>
      </c>
      <c r="N30" s="13">
        <v>2293</v>
      </c>
      <c r="O30" s="5">
        <f t="shared" si="2"/>
        <v>0.53222207638797747</v>
      </c>
      <c r="P30" s="5">
        <f t="shared" si="3"/>
        <v>-0.18735568118480772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44863</v>
      </c>
      <c r="F31" s="13">
        <v>1494</v>
      </c>
      <c r="G31" s="13">
        <v>1779</v>
      </c>
      <c r="H31" s="13">
        <v>1502</v>
      </c>
      <c r="I31" s="13">
        <v>2212</v>
      </c>
      <c r="J31" s="13">
        <v>4553</v>
      </c>
      <c r="K31" s="13">
        <v>5159</v>
      </c>
      <c r="L31" s="13">
        <v>5249</v>
      </c>
      <c r="M31" s="13">
        <v>2719</v>
      </c>
      <c r="N31" s="13">
        <v>1806</v>
      </c>
      <c r="O31" s="5">
        <f t="shared" si="2"/>
        <v>0.55502888460968747</v>
      </c>
      <c r="P31" s="5">
        <f t="shared" si="3"/>
        <v>-0.23002553812477197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44863</v>
      </c>
      <c r="F32" s="13">
        <v>1539</v>
      </c>
      <c r="G32" s="13">
        <v>1752</v>
      </c>
      <c r="H32" s="13">
        <v>1709</v>
      </c>
      <c r="I32" s="13">
        <v>2397</v>
      </c>
      <c r="J32" s="13">
        <v>3677</v>
      </c>
      <c r="K32" s="13">
        <v>4031</v>
      </c>
      <c r="L32" s="13">
        <v>4345</v>
      </c>
      <c r="M32" s="13">
        <v>3196</v>
      </c>
      <c r="N32" s="13">
        <v>2345</v>
      </c>
      <c r="O32" s="5">
        <f t="shared" si="2"/>
        <v>0.43541460191608855</v>
      </c>
      <c r="P32" s="5">
        <f t="shared" si="3"/>
        <v>-9.0740569098155532E-2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44863</v>
      </c>
      <c r="F33" s="13">
        <v>1438</v>
      </c>
      <c r="G33" s="13">
        <v>1580</v>
      </c>
      <c r="H33" s="13">
        <v>1538</v>
      </c>
      <c r="I33" s="13">
        <v>2261</v>
      </c>
      <c r="J33" s="13">
        <v>3670</v>
      </c>
      <c r="K33" s="13">
        <v>4108</v>
      </c>
      <c r="L33" s="13">
        <v>4384</v>
      </c>
      <c r="M33" s="13">
        <v>2905</v>
      </c>
      <c r="N33" s="13">
        <v>2009</v>
      </c>
      <c r="O33" s="5">
        <f t="shared" si="2"/>
        <v>0.48058088483620398</v>
      </c>
      <c r="P33" s="5">
        <f t="shared" si="3"/>
        <v>-0.13433999025815879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44863</v>
      </c>
      <c r="F34" s="13">
        <v>1611</v>
      </c>
      <c r="G34" s="13">
        <v>1793</v>
      </c>
      <c r="H34" s="13">
        <v>1815</v>
      </c>
      <c r="I34" s="13">
        <v>2571</v>
      </c>
      <c r="J34" s="13">
        <v>3855</v>
      </c>
      <c r="K34" s="13">
        <v>4291</v>
      </c>
      <c r="L34" s="13">
        <v>4558</v>
      </c>
      <c r="M34" s="13">
        <v>3251</v>
      </c>
      <c r="N34" s="13">
        <v>2347</v>
      </c>
      <c r="O34" s="5">
        <f t="shared" si="2"/>
        <v>0.43040954024792094</v>
      </c>
      <c r="P34" s="5">
        <f t="shared" si="3"/>
        <v>-9.8175344904316869E-2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44863</v>
      </c>
      <c r="F35" s="13">
        <v>2043</v>
      </c>
      <c r="G35" s="13">
        <v>2663</v>
      </c>
      <c r="H35" s="13">
        <v>3608</v>
      </c>
      <c r="I35" s="13">
        <v>4053</v>
      </c>
      <c r="J35" s="13">
        <v>4211</v>
      </c>
      <c r="K35" s="13">
        <v>4301</v>
      </c>
      <c r="L35" s="13">
        <v>4380</v>
      </c>
      <c r="M35" s="13">
        <v>5496</v>
      </c>
      <c r="N35" s="13">
        <v>4437</v>
      </c>
      <c r="O35" s="5">
        <f t="shared" si="2"/>
        <v>9.6644967451176761E-2</v>
      </c>
      <c r="P35" s="5">
        <f t="shared" si="3"/>
        <v>0.17266696721839375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44863</v>
      </c>
      <c r="F36" s="13">
        <v>2416</v>
      </c>
      <c r="G36" s="13">
        <v>3162</v>
      </c>
      <c r="H36" s="13">
        <v>3973</v>
      </c>
      <c r="I36" s="13">
        <v>4553</v>
      </c>
      <c r="J36" s="13">
        <v>4699</v>
      </c>
      <c r="K36" s="13">
        <v>4791</v>
      </c>
      <c r="L36" s="13">
        <v>4882</v>
      </c>
      <c r="M36" s="13">
        <v>5886</v>
      </c>
      <c r="N36" s="13">
        <v>4718</v>
      </c>
      <c r="O36" s="5">
        <f t="shared" si="2"/>
        <v>0.10265386787125917</v>
      </c>
      <c r="P36" s="5">
        <f t="shared" si="3"/>
        <v>0.14926852013755318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44863</v>
      </c>
      <c r="F37" s="13">
        <v>2965</v>
      </c>
      <c r="G37" s="13">
        <v>3716</v>
      </c>
      <c r="H37" s="13">
        <v>4331</v>
      </c>
      <c r="I37" s="13">
        <v>4813</v>
      </c>
      <c r="J37" s="13">
        <v>4877</v>
      </c>
      <c r="K37" s="13">
        <v>5020</v>
      </c>
      <c r="L37" s="13">
        <v>5104</v>
      </c>
      <c r="M37" s="13">
        <v>6288</v>
      </c>
      <c r="N37" s="13">
        <v>5023</v>
      </c>
      <c r="O37" s="5">
        <f t="shared" si="2"/>
        <v>8.1928987811340753E-2</v>
      </c>
      <c r="P37" s="5">
        <f t="shared" si="3"/>
        <v>0.13645119863013699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44863</v>
      </c>
      <c r="F38" s="13">
        <v>2265</v>
      </c>
      <c r="G38" s="13">
        <v>2978</v>
      </c>
      <c r="H38" s="13">
        <v>3906</v>
      </c>
      <c r="I38" s="13">
        <v>4351</v>
      </c>
      <c r="J38" s="13">
        <v>4542</v>
      </c>
      <c r="K38" s="13">
        <v>4693</v>
      </c>
      <c r="L38" s="13">
        <v>4673</v>
      </c>
      <c r="M38" s="13">
        <v>5890</v>
      </c>
      <c r="N38" s="13">
        <v>4666</v>
      </c>
      <c r="O38" s="5">
        <f t="shared" si="2"/>
        <v>8.940435948245716E-2</v>
      </c>
      <c r="P38" s="5">
        <f t="shared" si="3"/>
        <v>0.17079000836620056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44863</v>
      </c>
      <c r="F39" s="13">
        <v>2459</v>
      </c>
      <c r="G39" s="13">
        <v>3120</v>
      </c>
      <c r="H39" s="13">
        <v>3781</v>
      </c>
      <c r="I39" s="13">
        <v>4336</v>
      </c>
      <c r="J39" s="13">
        <v>4531</v>
      </c>
      <c r="K39" s="13">
        <v>4706</v>
      </c>
      <c r="L39" s="13">
        <v>4810</v>
      </c>
      <c r="M39" s="13">
        <v>5708</v>
      </c>
      <c r="N39" s="13">
        <v>4537</v>
      </c>
      <c r="O39" s="5">
        <f t="shared" si="2"/>
        <v>0.11977651030147829</v>
      </c>
      <c r="P39" s="5">
        <f t="shared" si="3"/>
        <v>0.13247404224847834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44863</v>
      </c>
      <c r="F40" s="13">
        <v>2524</v>
      </c>
      <c r="G40" s="13">
        <v>3214</v>
      </c>
      <c r="H40" s="13">
        <v>3587</v>
      </c>
      <c r="I40" s="13">
        <v>4142</v>
      </c>
      <c r="J40" s="13">
        <v>4464</v>
      </c>
      <c r="K40" s="13">
        <v>4572</v>
      </c>
      <c r="L40" s="13">
        <v>4634</v>
      </c>
      <c r="M40" s="13">
        <v>5420</v>
      </c>
      <c r="N40" s="13">
        <v>4072</v>
      </c>
      <c r="O40" s="5">
        <f t="shared" si="2"/>
        <v>0.12735676924948303</v>
      </c>
      <c r="P40" s="5">
        <f t="shared" si="3"/>
        <v>0.11438292607485308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44863</v>
      </c>
      <c r="F41" s="13">
        <v>2558</v>
      </c>
      <c r="G41" s="13">
        <v>3227</v>
      </c>
      <c r="H41" s="13">
        <v>3945</v>
      </c>
      <c r="I41" s="13">
        <v>4429</v>
      </c>
      <c r="J41" s="13">
        <v>4565</v>
      </c>
      <c r="K41" s="13">
        <v>4721</v>
      </c>
      <c r="L41" s="13">
        <v>4779</v>
      </c>
      <c r="M41" s="13">
        <v>5801</v>
      </c>
      <c r="N41" s="13">
        <v>4487</v>
      </c>
      <c r="O41" s="5">
        <f t="shared" si="2"/>
        <v>9.5598349381017883E-2</v>
      </c>
      <c r="P41" s="5">
        <f t="shared" si="3"/>
        <v>0.14101738570508693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44863</v>
      </c>
      <c r="F42" s="13">
        <v>2345</v>
      </c>
      <c r="G42" s="13">
        <v>3166</v>
      </c>
      <c r="H42" s="13">
        <v>3965</v>
      </c>
      <c r="I42" s="13">
        <v>4487</v>
      </c>
      <c r="J42" s="13">
        <v>4575</v>
      </c>
      <c r="K42" s="13">
        <v>4840</v>
      </c>
      <c r="L42" s="13">
        <v>4741</v>
      </c>
      <c r="M42" s="13">
        <v>5903</v>
      </c>
      <c r="N42" s="13">
        <v>4763</v>
      </c>
      <c r="O42" s="5">
        <f t="shared" si="2"/>
        <v>8.9133930622559157E-2</v>
      </c>
      <c r="P42" s="5">
        <f t="shared" si="3"/>
        <v>0.16409106995399317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44863</v>
      </c>
      <c r="F43" s="13">
        <v>2014</v>
      </c>
      <c r="G43" s="13">
        <v>2612</v>
      </c>
      <c r="H43" s="13">
        <v>3369</v>
      </c>
      <c r="I43" s="13">
        <v>3753</v>
      </c>
      <c r="J43" s="13">
        <v>3875</v>
      </c>
      <c r="K43" s="13">
        <v>3952</v>
      </c>
      <c r="L43" s="13">
        <v>4083</v>
      </c>
      <c r="M43" s="13">
        <v>5140</v>
      </c>
      <c r="N43" s="13">
        <v>4187</v>
      </c>
      <c r="O43" s="5">
        <f t="shared" si="2"/>
        <v>9.5813204508856678E-2</v>
      </c>
      <c r="P43" s="5">
        <f t="shared" si="3"/>
        <v>0.16513761467889909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44863</v>
      </c>
      <c r="F44" s="13">
        <v>1999</v>
      </c>
      <c r="G44" s="13">
        <v>2580</v>
      </c>
      <c r="H44" s="13">
        <v>3514</v>
      </c>
      <c r="I44" s="13">
        <v>3910</v>
      </c>
      <c r="J44" s="13">
        <v>4058</v>
      </c>
      <c r="K44" s="13">
        <v>4246</v>
      </c>
      <c r="L44" s="13">
        <v>4192</v>
      </c>
      <c r="M44" s="13">
        <v>5145</v>
      </c>
      <c r="N44" s="13">
        <v>4249</v>
      </c>
      <c r="O44" s="5">
        <f t="shared" si="2"/>
        <v>8.7983389566571507E-2</v>
      </c>
      <c r="P44" s="5">
        <f t="shared" si="3"/>
        <v>0.1661952861952862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44863</v>
      </c>
      <c r="F45" s="13">
        <v>1890</v>
      </c>
      <c r="G45" s="13">
        <v>2458</v>
      </c>
      <c r="H45" s="13">
        <v>3382</v>
      </c>
      <c r="I45" s="13">
        <v>3722</v>
      </c>
      <c r="J45" s="13">
        <v>3867</v>
      </c>
      <c r="K45" s="13">
        <v>3988</v>
      </c>
      <c r="L45" s="13">
        <v>3968</v>
      </c>
      <c r="M45" s="13">
        <v>4946</v>
      </c>
      <c r="N45" s="13">
        <v>3983</v>
      </c>
      <c r="O45" s="5">
        <f t="shared" si="2"/>
        <v>7.9727891156462588E-2</v>
      </c>
      <c r="P45" s="5">
        <f t="shared" si="3"/>
        <v>0.17411532496827858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44863</v>
      </c>
      <c r="F46" s="13">
        <v>2552</v>
      </c>
      <c r="G46" s="13">
        <v>3410</v>
      </c>
      <c r="H46" s="13">
        <v>4276</v>
      </c>
      <c r="I46" s="13">
        <v>4747</v>
      </c>
      <c r="J46" s="13">
        <v>4862</v>
      </c>
      <c r="K46" s="13">
        <v>4993</v>
      </c>
      <c r="L46" s="13">
        <v>5041</v>
      </c>
      <c r="M46" s="13">
        <v>6168</v>
      </c>
      <c r="N46" s="13">
        <v>5022</v>
      </c>
      <c r="O46" s="5">
        <f t="shared" si="2"/>
        <v>8.2107974669958145E-2</v>
      </c>
      <c r="P46" s="5">
        <f t="shared" si="3"/>
        <v>0.15806397959749405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44863</v>
      </c>
      <c r="F47" s="13">
        <v>2180</v>
      </c>
      <c r="G47" s="13">
        <v>2861</v>
      </c>
      <c r="H47" s="13">
        <v>3759</v>
      </c>
      <c r="I47" s="13">
        <v>4194</v>
      </c>
      <c r="J47" s="13">
        <v>4337</v>
      </c>
      <c r="K47" s="13">
        <v>4464</v>
      </c>
      <c r="L47" s="13">
        <v>4546</v>
      </c>
      <c r="M47" s="13">
        <v>5707</v>
      </c>
      <c r="N47" s="13">
        <v>4643</v>
      </c>
      <c r="O47" s="5">
        <f t="shared" si="2"/>
        <v>9.4762191450933175E-2</v>
      </c>
      <c r="P47" s="5">
        <f t="shared" si="3"/>
        <v>0.1692193675889328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44863</v>
      </c>
      <c r="F48" s="13">
        <v>2357</v>
      </c>
      <c r="G48" s="13">
        <v>2979</v>
      </c>
      <c r="H48" s="13">
        <v>3717</v>
      </c>
      <c r="I48" s="13">
        <v>4239</v>
      </c>
      <c r="J48" s="13">
        <v>4416</v>
      </c>
      <c r="K48" s="13">
        <v>4399</v>
      </c>
      <c r="L48" s="13">
        <v>4655</v>
      </c>
      <c r="M48" s="13">
        <v>5564</v>
      </c>
      <c r="N48" s="13">
        <v>4732</v>
      </c>
      <c r="O48" s="5">
        <f t="shared" si="2"/>
        <v>0.11204013377926421</v>
      </c>
      <c r="P48" s="5">
        <f t="shared" si="3"/>
        <v>0.13926225986620022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44863</v>
      </c>
      <c r="F49" s="13">
        <v>2612</v>
      </c>
      <c r="G49" s="13">
        <v>3380</v>
      </c>
      <c r="H49" s="13">
        <v>4097</v>
      </c>
      <c r="I49" s="13">
        <v>4584</v>
      </c>
      <c r="J49" s="13">
        <v>4802</v>
      </c>
      <c r="K49" s="13">
        <v>4969</v>
      </c>
      <c r="L49" s="13">
        <v>4897</v>
      </c>
      <c r="M49" s="13">
        <v>6312</v>
      </c>
      <c r="N49" s="13">
        <v>5304</v>
      </c>
      <c r="O49" s="5">
        <f t="shared" si="2"/>
        <v>8.8948187680676E-2</v>
      </c>
      <c r="P49" s="5">
        <f t="shared" si="3"/>
        <v>0.16184842058265431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44863</v>
      </c>
      <c r="F50" s="13">
        <v>2554</v>
      </c>
      <c r="G50" s="13">
        <v>3247</v>
      </c>
      <c r="H50" s="13">
        <v>3780</v>
      </c>
      <c r="I50" s="13">
        <v>4461</v>
      </c>
      <c r="J50" s="13">
        <v>4656</v>
      </c>
      <c r="K50" s="13">
        <v>4857</v>
      </c>
      <c r="L50" s="13">
        <v>4852</v>
      </c>
      <c r="M50" s="13">
        <v>6156</v>
      </c>
      <c r="N50" s="13">
        <v>5033</v>
      </c>
      <c r="O50" s="5">
        <f t="shared" si="2"/>
        <v>0.12418906394810009</v>
      </c>
      <c r="P50" s="5">
        <f t="shared" si="3"/>
        <v>0.14588859416445624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44863</v>
      </c>
      <c r="F51" s="13">
        <v>2583</v>
      </c>
      <c r="G51" s="13">
        <v>3270</v>
      </c>
      <c r="H51" s="13">
        <v>3787</v>
      </c>
      <c r="I51" s="13">
        <v>4412</v>
      </c>
      <c r="J51" s="13">
        <v>4609</v>
      </c>
      <c r="K51" s="13">
        <v>4757</v>
      </c>
      <c r="L51" s="13">
        <v>4843</v>
      </c>
      <c r="M51" s="13">
        <v>5698</v>
      </c>
      <c r="N51" s="13">
        <v>4725</v>
      </c>
      <c r="O51" s="5">
        <f t="shared" si="2"/>
        <v>0.1223638470451912</v>
      </c>
      <c r="P51" s="5">
        <f t="shared" si="3"/>
        <v>0.12175507066406481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44863</v>
      </c>
      <c r="F52" s="13">
        <v>2370</v>
      </c>
      <c r="G52" s="13">
        <v>3105</v>
      </c>
      <c r="H52" s="13">
        <v>3785</v>
      </c>
      <c r="I52" s="13">
        <v>4344</v>
      </c>
      <c r="J52" s="13">
        <v>4578</v>
      </c>
      <c r="K52" s="13">
        <v>4736</v>
      </c>
      <c r="L52" s="13">
        <v>4846</v>
      </c>
      <c r="M52" s="13">
        <v>5742</v>
      </c>
      <c r="N52" s="13">
        <v>4676</v>
      </c>
      <c r="O52" s="5">
        <f t="shared" si="2"/>
        <v>0.12292897694357548</v>
      </c>
      <c r="P52" s="5">
        <f t="shared" si="3"/>
        <v>0.13802783252702622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44863</v>
      </c>
      <c r="F53" s="13">
        <v>2317</v>
      </c>
      <c r="G53" s="13">
        <v>2927</v>
      </c>
      <c r="H53" s="13">
        <v>3484</v>
      </c>
      <c r="I53" s="13">
        <v>4092</v>
      </c>
      <c r="J53" s="13">
        <v>4378</v>
      </c>
      <c r="K53" s="13">
        <v>4504</v>
      </c>
      <c r="L53" s="13">
        <v>4688</v>
      </c>
      <c r="M53" s="13">
        <v>5493</v>
      </c>
      <c r="N53" s="13">
        <v>4357</v>
      </c>
      <c r="O53" s="5">
        <f t="shared" si="2"/>
        <v>0.14733235438081252</v>
      </c>
      <c r="P53" s="5">
        <f t="shared" si="3"/>
        <v>0.12338881241396571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44863</v>
      </c>
      <c r="F54" s="13">
        <v>2455</v>
      </c>
      <c r="G54" s="13">
        <v>3065</v>
      </c>
      <c r="H54" s="13">
        <v>3395</v>
      </c>
      <c r="I54" s="13">
        <v>4136</v>
      </c>
      <c r="J54" s="13">
        <v>4483</v>
      </c>
      <c r="K54" s="13">
        <v>4662</v>
      </c>
      <c r="L54" s="13">
        <v>4806</v>
      </c>
      <c r="M54" s="13">
        <v>5498</v>
      </c>
      <c r="N54" s="13">
        <v>4180</v>
      </c>
      <c r="O54" s="5">
        <f t="shared" si="2"/>
        <v>0.17205218875746861</v>
      </c>
      <c r="P54" s="5">
        <f t="shared" si="3"/>
        <v>0.10102760926086418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44863</v>
      </c>
      <c r="F55" s="13">
        <v>2615</v>
      </c>
      <c r="G55" s="13">
        <v>3248</v>
      </c>
      <c r="H55" s="13">
        <v>3777</v>
      </c>
      <c r="I55" s="13">
        <v>4318</v>
      </c>
      <c r="J55" s="13">
        <v>4451</v>
      </c>
      <c r="K55" s="13">
        <v>4579</v>
      </c>
      <c r="L55" s="13">
        <v>4605</v>
      </c>
      <c r="M55" s="13">
        <v>5534</v>
      </c>
      <c r="N55" s="13">
        <v>4158</v>
      </c>
      <c r="O55" s="5">
        <f t="shared" si="2"/>
        <v>9.8783106657122408E-2</v>
      </c>
      <c r="P55" s="5">
        <f t="shared" si="3"/>
        <v>0.12648962555199322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44863</v>
      </c>
      <c r="F56" s="13">
        <v>2277</v>
      </c>
      <c r="G56" s="13">
        <v>2834</v>
      </c>
      <c r="H56" s="13">
        <v>3256</v>
      </c>
      <c r="I56" s="13">
        <v>3978</v>
      </c>
      <c r="J56" s="13">
        <v>4294</v>
      </c>
      <c r="K56" s="13">
        <v>4556</v>
      </c>
      <c r="L56" s="13">
        <v>4740</v>
      </c>
      <c r="M56" s="13">
        <v>5249</v>
      </c>
      <c r="N56" s="13">
        <v>4139</v>
      </c>
      <c r="O56" s="5">
        <f t="shared" si="2"/>
        <v>0.18559279639819909</v>
      </c>
      <c r="P56" s="5">
        <f t="shared" si="3"/>
        <v>9.5863935059914959E-2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44863</v>
      </c>
      <c r="F57" s="13">
        <v>2259</v>
      </c>
      <c r="G57" s="13">
        <v>2800</v>
      </c>
      <c r="H57" s="13">
        <v>3164</v>
      </c>
      <c r="I57" s="13">
        <v>3948</v>
      </c>
      <c r="J57" s="13">
        <v>4420</v>
      </c>
      <c r="K57" s="13">
        <v>4627</v>
      </c>
      <c r="L57" s="13">
        <v>4798</v>
      </c>
      <c r="M57" s="13">
        <v>5119</v>
      </c>
      <c r="N57" s="13">
        <v>3908</v>
      </c>
      <c r="O57" s="5">
        <f t="shared" si="2"/>
        <v>0.20522481788495353</v>
      </c>
      <c r="P57" s="5">
        <f t="shared" si="3"/>
        <v>7.9921773142112129E-2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44863</v>
      </c>
      <c r="F58" s="13">
        <v>2516</v>
      </c>
      <c r="G58" s="13">
        <v>3119</v>
      </c>
      <c r="H58" s="13">
        <v>3420</v>
      </c>
      <c r="I58" s="13">
        <v>4124</v>
      </c>
      <c r="J58" s="13">
        <v>4760</v>
      </c>
      <c r="K58" s="13">
        <v>4822</v>
      </c>
      <c r="L58" s="13">
        <v>5076</v>
      </c>
      <c r="M58" s="13">
        <v>5682</v>
      </c>
      <c r="N58" s="13">
        <v>4602</v>
      </c>
      <c r="O58" s="5">
        <f t="shared" si="2"/>
        <v>0.19491525423728814</v>
      </c>
      <c r="P58" s="5">
        <f t="shared" si="3"/>
        <v>9.0451659278782792E-2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44863</v>
      </c>
      <c r="F59" s="13">
        <v>2212</v>
      </c>
      <c r="G59" s="13">
        <v>2783</v>
      </c>
      <c r="H59" s="13">
        <v>2773</v>
      </c>
      <c r="I59" s="13">
        <v>3651</v>
      </c>
      <c r="J59" s="13">
        <v>4662</v>
      </c>
      <c r="K59" s="13">
        <v>4774</v>
      </c>
      <c r="L59" s="13">
        <v>5017</v>
      </c>
      <c r="M59" s="13">
        <v>5081</v>
      </c>
      <c r="N59" s="13">
        <v>3827</v>
      </c>
      <c r="O59" s="5">
        <f t="shared" si="2"/>
        <v>0.28806161745827985</v>
      </c>
      <c r="P59" s="5">
        <f t="shared" si="3"/>
        <v>4.1437379831598488E-2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44863</v>
      </c>
      <c r="F60" s="13">
        <v>2364</v>
      </c>
      <c r="G60" s="13">
        <v>2950</v>
      </c>
      <c r="H60" s="13">
        <v>3621</v>
      </c>
      <c r="I60" s="13">
        <v>3983</v>
      </c>
      <c r="J60" s="13">
        <v>4178</v>
      </c>
      <c r="K60" s="13">
        <v>4209</v>
      </c>
      <c r="L60" s="13">
        <v>4341</v>
      </c>
      <c r="M60" s="13">
        <v>5792</v>
      </c>
      <c r="N60" s="13">
        <v>4713</v>
      </c>
      <c r="O60" s="5">
        <f t="shared" si="2"/>
        <v>9.0429540316503396E-2</v>
      </c>
      <c r="P60" s="5">
        <f t="shared" si="3"/>
        <v>0.16801091946891675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44863</v>
      </c>
      <c r="F61" s="13">
        <v>2592</v>
      </c>
      <c r="G61" s="13">
        <v>3235</v>
      </c>
      <c r="H61" s="13">
        <v>3975</v>
      </c>
      <c r="I61" s="13">
        <v>4310</v>
      </c>
      <c r="J61" s="13">
        <v>4354</v>
      </c>
      <c r="K61" s="13">
        <v>4474</v>
      </c>
      <c r="L61" s="13">
        <v>4691</v>
      </c>
      <c r="M61" s="13">
        <v>6123</v>
      </c>
      <c r="N61" s="13">
        <v>4980</v>
      </c>
      <c r="O61" s="5">
        <f t="shared" si="2"/>
        <v>8.2621740133856453E-2</v>
      </c>
      <c r="P61" s="5">
        <f t="shared" si="3"/>
        <v>0.16195846038777975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44863</v>
      </c>
      <c r="F62" s="13">
        <v>2829</v>
      </c>
      <c r="G62" s="13">
        <v>3512</v>
      </c>
      <c r="H62" s="13">
        <v>4254</v>
      </c>
      <c r="I62" s="13">
        <v>4695</v>
      </c>
      <c r="J62" s="13">
        <v>4781</v>
      </c>
      <c r="K62" s="13">
        <v>4854</v>
      </c>
      <c r="L62" s="13">
        <v>4906</v>
      </c>
      <c r="M62" s="13">
        <v>6400</v>
      </c>
      <c r="N62" s="13">
        <v>5262</v>
      </c>
      <c r="O62" s="5">
        <f t="shared" si="2"/>
        <v>7.1179039301310046E-2</v>
      </c>
      <c r="P62" s="5">
        <f t="shared" si="3"/>
        <v>0.1587362009897221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44863</v>
      </c>
      <c r="F63" s="13">
        <v>2364</v>
      </c>
      <c r="G63" s="13">
        <v>2931</v>
      </c>
      <c r="H63" s="13">
        <v>3622</v>
      </c>
      <c r="I63" s="13">
        <v>3931</v>
      </c>
      <c r="J63" s="13">
        <v>4062</v>
      </c>
      <c r="K63" s="13">
        <v>4198</v>
      </c>
      <c r="L63" s="13">
        <v>4250</v>
      </c>
      <c r="M63" s="13">
        <v>5762</v>
      </c>
      <c r="N63" s="13">
        <v>4394</v>
      </c>
      <c r="O63" s="5">
        <f t="shared" si="2"/>
        <v>7.9776422764227639E-2</v>
      </c>
      <c r="P63" s="5">
        <f t="shared" si="3"/>
        <v>0.17314664333041629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44863</v>
      </c>
      <c r="F64" s="13">
        <v>2601</v>
      </c>
      <c r="G64" s="13">
        <v>3196</v>
      </c>
      <c r="H64" s="13">
        <v>3876</v>
      </c>
      <c r="I64" s="13">
        <v>4278</v>
      </c>
      <c r="J64" s="13">
        <v>4321</v>
      </c>
      <c r="K64" s="13">
        <v>4522</v>
      </c>
      <c r="L64" s="13">
        <v>4468</v>
      </c>
      <c r="M64" s="13">
        <v>6036</v>
      </c>
      <c r="N64" s="13">
        <v>4524</v>
      </c>
      <c r="O64" s="5">
        <f t="shared" si="2"/>
        <v>7.0949185043144777E-2</v>
      </c>
      <c r="P64" s="5">
        <f t="shared" si="3"/>
        <v>0.16742241328543667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44863</v>
      </c>
      <c r="F65" s="13">
        <v>1760</v>
      </c>
      <c r="G65" s="13">
        <v>1946</v>
      </c>
      <c r="H65" s="13">
        <v>2129</v>
      </c>
      <c r="I65" s="13">
        <v>2417</v>
      </c>
      <c r="J65" s="13">
        <v>2404</v>
      </c>
      <c r="K65" s="13">
        <v>2478</v>
      </c>
      <c r="L65" s="13">
        <v>2636</v>
      </c>
      <c r="M65" s="13">
        <v>3503</v>
      </c>
      <c r="N65" s="13">
        <v>2646</v>
      </c>
      <c r="O65" s="5">
        <f t="shared" si="2"/>
        <v>0.10640083945435468</v>
      </c>
      <c r="P65" s="5">
        <f t="shared" si="3"/>
        <v>0.12325488631830873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44863</v>
      </c>
      <c r="F66" s="13">
        <v>1636</v>
      </c>
      <c r="G66" s="13">
        <v>1746</v>
      </c>
      <c r="H66" s="13">
        <v>1847</v>
      </c>
      <c r="I66" s="13">
        <v>1897</v>
      </c>
      <c r="J66" s="13">
        <v>1925</v>
      </c>
      <c r="K66" s="13">
        <v>1981</v>
      </c>
      <c r="L66" s="13">
        <v>2025</v>
      </c>
      <c r="M66" s="13">
        <v>2228</v>
      </c>
      <c r="N66" s="13">
        <v>1863</v>
      </c>
      <c r="O66" s="5">
        <f t="shared" si="2"/>
        <v>4.5971074380165289E-2</v>
      </c>
      <c r="P66" s="5">
        <f t="shared" si="3"/>
        <v>5.3516028955532577E-2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44863</v>
      </c>
      <c r="F67" s="13">
        <v>1802</v>
      </c>
      <c r="G67" s="13">
        <v>1993</v>
      </c>
      <c r="H67" s="13">
        <v>2215</v>
      </c>
      <c r="I67" s="13">
        <v>2449</v>
      </c>
      <c r="J67" s="13">
        <v>2475</v>
      </c>
      <c r="K67" s="13">
        <v>2609</v>
      </c>
      <c r="L67" s="13">
        <v>2671</v>
      </c>
      <c r="M67" s="13">
        <v>3464</v>
      </c>
      <c r="N67" s="13">
        <v>2599</v>
      </c>
      <c r="O67" s="5">
        <f t="shared" si="2"/>
        <v>9.3327875562832577E-2</v>
      </c>
      <c r="P67" s="5">
        <f t="shared" si="3"/>
        <v>0.11879432624113476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44863</v>
      </c>
      <c r="F68" s="13">
        <v>2604</v>
      </c>
      <c r="G68" s="13">
        <v>3275</v>
      </c>
      <c r="H68" s="13">
        <v>4022</v>
      </c>
      <c r="I68" s="13">
        <v>4376</v>
      </c>
      <c r="J68" s="13">
        <v>4412</v>
      </c>
      <c r="K68" s="13">
        <v>4566</v>
      </c>
      <c r="L68" s="13">
        <v>4655</v>
      </c>
      <c r="M68" s="13">
        <v>6273</v>
      </c>
      <c r="N68" s="13">
        <v>4805</v>
      </c>
      <c r="O68" s="5">
        <f t="shared" si="2"/>
        <v>7.2951480926587528E-2</v>
      </c>
      <c r="P68" s="5">
        <f t="shared" si="3"/>
        <v>0.17295203372450724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44863</v>
      </c>
      <c r="F69" s="13">
        <v>2614</v>
      </c>
      <c r="G69" s="13">
        <v>3282</v>
      </c>
      <c r="H69" s="13">
        <v>4090</v>
      </c>
      <c r="I69" s="13">
        <v>4513</v>
      </c>
      <c r="J69" s="13">
        <v>4600</v>
      </c>
      <c r="K69" s="13">
        <v>4816</v>
      </c>
      <c r="L69" s="13">
        <v>4770</v>
      </c>
      <c r="M69" s="13">
        <v>6383</v>
      </c>
      <c r="N69" s="13">
        <v>5101</v>
      </c>
      <c r="O69" s="5">
        <f t="shared" si="2"/>
        <v>7.6749435665914217E-2</v>
      </c>
      <c r="P69" s="5">
        <f t="shared" si="3"/>
        <v>0.17298538388307105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44863</v>
      </c>
      <c r="F70" s="13">
        <v>2760</v>
      </c>
      <c r="G70" s="13">
        <v>3385</v>
      </c>
      <c r="H70" s="13">
        <v>3759</v>
      </c>
      <c r="I70" s="13">
        <v>4494</v>
      </c>
      <c r="J70" s="13">
        <v>4601</v>
      </c>
      <c r="K70" s="13">
        <v>4810</v>
      </c>
      <c r="L70" s="13">
        <v>4882</v>
      </c>
      <c r="M70" s="13">
        <v>5903</v>
      </c>
      <c r="N70" s="13">
        <v>4694</v>
      </c>
      <c r="O70" s="5">
        <f t="shared" si="2"/>
        <v>0.12996180997569726</v>
      </c>
      <c r="P70" s="5">
        <f t="shared" si="3"/>
        <v>0.11673601479426722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44863</v>
      </c>
      <c r="F71" s="13">
        <v>2437</v>
      </c>
      <c r="G71" s="13">
        <v>3060</v>
      </c>
      <c r="H71" s="13">
        <v>3718</v>
      </c>
      <c r="I71" s="13">
        <v>4163</v>
      </c>
      <c r="J71" s="13">
        <v>4380</v>
      </c>
      <c r="K71" s="13">
        <v>4506</v>
      </c>
      <c r="L71" s="13">
        <v>4633</v>
      </c>
      <c r="M71" s="13">
        <v>5699</v>
      </c>
      <c r="N71" s="13">
        <v>4601</v>
      </c>
      <c r="O71" s="5">
        <f t="shared" si="2"/>
        <v>0.10956771644114477</v>
      </c>
      <c r="P71" s="5">
        <f t="shared" si="3"/>
        <v>0.14235458239825316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44863</v>
      </c>
      <c r="F72" s="13">
        <v>2313</v>
      </c>
      <c r="G72" s="13">
        <v>2941</v>
      </c>
      <c r="H72" s="13">
        <v>3578</v>
      </c>
      <c r="I72" s="13">
        <v>4196</v>
      </c>
      <c r="J72" s="13">
        <v>4346</v>
      </c>
      <c r="K72" s="13">
        <v>4457</v>
      </c>
      <c r="L72" s="13">
        <v>4551</v>
      </c>
      <c r="M72" s="13">
        <v>5596</v>
      </c>
      <c r="N72" s="13">
        <v>4497</v>
      </c>
      <c r="O72" s="5">
        <f t="shared" si="2"/>
        <v>0.11969491942428342</v>
      </c>
      <c r="P72" s="5">
        <f t="shared" si="3"/>
        <v>0.1440329218106996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44863</v>
      </c>
      <c r="F73" s="13">
        <v>2803</v>
      </c>
      <c r="G73" s="13">
        <v>3426</v>
      </c>
      <c r="H73" s="13">
        <v>3734</v>
      </c>
      <c r="I73" s="13">
        <v>4431</v>
      </c>
      <c r="J73" s="13">
        <v>4584</v>
      </c>
      <c r="K73" s="13">
        <v>4820</v>
      </c>
      <c r="L73" s="13">
        <v>4869</v>
      </c>
      <c r="M73" s="13">
        <v>5893</v>
      </c>
      <c r="N73" s="13">
        <v>4776</v>
      </c>
      <c r="O73" s="5">
        <f t="shared" si="2"/>
        <v>0.13193072184121818</v>
      </c>
      <c r="P73" s="5">
        <f t="shared" si="3"/>
        <v>0.11301231285045378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44863</v>
      </c>
      <c r="F74" s="13">
        <v>2813</v>
      </c>
      <c r="G74" s="13">
        <v>3487</v>
      </c>
      <c r="H74" s="13">
        <v>4011</v>
      </c>
      <c r="I74" s="13">
        <v>4685</v>
      </c>
      <c r="J74" s="13">
        <v>4856</v>
      </c>
      <c r="K74" s="13">
        <v>5002</v>
      </c>
      <c r="L74" s="13">
        <v>5061</v>
      </c>
      <c r="M74" s="13">
        <v>6164</v>
      </c>
      <c r="N74" s="13">
        <v>5095</v>
      </c>
      <c r="O74" s="5">
        <f t="shared" si="2"/>
        <v>0.11574074074074074</v>
      </c>
      <c r="P74" s="5">
        <f t="shared" si="3"/>
        <v>0.12748628732893788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44863</v>
      </c>
      <c r="F75" s="13">
        <v>2708</v>
      </c>
      <c r="G75" s="13">
        <v>3329</v>
      </c>
      <c r="H75" s="13">
        <v>3872</v>
      </c>
      <c r="I75" s="13">
        <v>4545</v>
      </c>
      <c r="J75" s="13">
        <v>4753</v>
      </c>
      <c r="K75" s="13">
        <v>4870</v>
      </c>
      <c r="L75" s="13">
        <v>5011</v>
      </c>
      <c r="M75" s="13">
        <v>6065</v>
      </c>
      <c r="N75" s="13">
        <v>4878</v>
      </c>
      <c r="O75" s="5">
        <f t="shared" ref="O75:O93" si="5">(L75-H75)/(L75+H75)</f>
        <v>0.12822244737138355</v>
      </c>
      <c r="P75" s="5">
        <f t="shared" ref="P75:P93" si="6">((M75+H75)-(L75+F75))/((M75+H75)+(L75+F75))</f>
        <v>0.12562301767104667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44863</v>
      </c>
      <c r="F76" s="13">
        <v>2581</v>
      </c>
      <c r="G76" s="13">
        <v>3160</v>
      </c>
      <c r="H76" s="13">
        <v>3697</v>
      </c>
      <c r="I76" s="13">
        <v>4203</v>
      </c>
      <c r="J76" s="13">
        <v>4353</v>
      </c>
      <c r="K76" s="13">
        <v>4491</v>
      </c>
      <c r="L76" s="13">
        <v>4651</v>
      </c>
      <c r="M76" s="13">
        <v>5956</v>
      </c>
      <c r="N76" s="13">
        <v>5053</v>
      </c>
      <c r="O76" s="5">
        <f t="shared" si="5"/>
        <v>0.1142788691902252</v>
      </c>
      <c r="P76" s="5">
        <f t="shared" si="6"/>
        <v>0.14338169973349127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44863</v>
      </c>
      <c r="F77" s="13">
        <v>2594</v>
      </c>
      <c r="G77" s="13">
        <v>3337</v>
      </c>
      <c r="H77" s="13">
        <v>3916</v>
      </c>
      <c r="I77" s="13">
        <v>4471</v>
      </c>
      <c r="J77" s="13">
        <v>4759</v>
      </c>
      <c r="K77" s="13">
        <v>4822</v>
      </c>
      <c r="L77" s="13">
        <v>5018</v>
      </c>
      <c r="M77" s="13">
        <v>6297</v>
      </c>
      <c r="N77" s="13">
        <v>5317</v>
      </c>
      <c r="O77" s="5">
        <f t="shared" si="5"/>
        <v>0.12334900380568614</v>
      </c>
      <c r="P77" s="5">
        <f t="shared" si="6"/>
        <v>0.1459186535764376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44863</v>
      </c>
      <c r="F78" s="13">
        <v>2482</v>
      </c>
      <c r="G78" s="13">
        <v>3065</v>
      </c>
      <c r="H78" s="13">
        <v>3604</v>
      </c>
      <c r="I78" s="13">
        <v>4082</v>
      </c>
      <c r="J78" s="13">
        <v>4273</v>
      </c>
      <c r="K78" s="13">
        <v>4367</v>
      </c>
      <c r="L78" s="13">
        <v>4527</v>
      </c>
      <c r="M78" s="13">
        <v>5820</v>
      </c>
      <c r="N78" s="13">
        <v>4916</v>
      </c>
      <c r="O78" s="5">
        <f t="shared" si="5"/>
        <v>0.11351617267248801</v>
      </c>
      <c r="P78" s="5">
        <f t="shared" si="6"/>
        <v>0.14696038459197955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44863</v>
      </c>
      <c r="F79" s="13">
        <v>2638</v>
      </c>
      <c r="G79" s="13">
        <v>3198</v>
      </c>
      <c r="H79" s="13">
        <v>3677</v>
      </c>
      <c r="I79" s="13">
        <v>4162</v>
      </c>
      <c r="J79" s="13">
        <v>4272</v>
      </c>
      <c r="K79" s="13">
        <v>4479</v>
      </c>
      <c r="L79" s="13">
        <v>4585</v>
      </c>
      <c r="M79" s="13">
        <v>5858</v>
      </c>
      <c r="N79" s="13">
        <v>4936</v>
      </c>
      <c r="O79" s="5">
        <f t="shared" si="5"/>
        <v>0.10990075042362624</v>
      </c>
      <c r="P79" s="5">
        <f t="shared" si="6"/>
        <v>0.13796395751282969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44863</v>
      </c>
      <c r="F80" s="13">
        <v>2448</v>
      </c>
      <c r="G80" s="13">
        <v>2963</v>
      </c>
      <c r="H80" s="13">
        <v>3363</v>
      </c>
      <c r="I80" s="13">
        <v>3957</v>
      </c>
      <c r="J80" s="13">
        <v>4138</v>
      </c>
      <c r="K80" s="13">
        <v>4379</v>
      </c>
      <c r="L80" s="13">
        <v>4429</v>
      </c>
      <c r="M80" s="13">
        <v>5624</v>
      </c>
      <c r="N80" s="13">
        <v>4681</v>
      </c>
      <c r="O80" s="5">
        <f t="shared" si="5"/>
        <v>0.13680698151950718</v>
      </c>
      <c r="P80" s="5">
        <f t="shared" si="6"/>
        <v>0.13300554715078164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44863</v>
      </c>
      <c r="F81" s="13">
        <v>2749</v>
      </c>
      <c r="G81" s="13">
        <v>3379</v>
      </c>
      <c r="H81" s="13">
        <v>3899</v>
      </c>
      <c r="I81" s="13">
        <v>4474</v>
      </c>
      <c r="J81" s="13">
        <v>4716</v>
      </c>
      <c r="K81" s="13">
        <v>4870</v>
      </c>
      <c r="L81" s="13">
        <v>5096</v>
      </c>
      <c r="M81" s="13">
        <v>6343</v>
      </c>
      <c r="N81" s="13">
        <v>5248</v>
      </c>
      <c r="O81" s="5">
        <f t="shared" si="5"/>
        <v>0.13307392996108949</v>
      </c>
      <c r="P81" s="5">
        <f t="shared" si="6"/>
        <v>0.13252612373527947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44863</v>
      </c>
      <c r="F82" s="13">
        <v>2733</v>
      </c>
      <c r="G82" s="13">
        <v>3382</v>
      </c>
      <c r="H82" s="13">
        <v>3844</v>
      </c>
      <c r="I82" s="13">
        <v>4453</v>
      </c>
      <c r="J82" s="13">
        <v>4679</v>
      </c>
      <c r="K82" s="13">
        <v>4823</v>
      </c>
      <c r="L82" s="13">
        <v>4993</v>
      </c>
      <c r="M82" s="13">
        <v>6202</v>
      </c>
      <c r="N82" s="13">
        <v>5242</v>
      </c>
      <c r="O82" s="5">
        <f t="shared" si="5"/>
        <v>0.13002150050922259</v>
      </c>
      <c r="P82" s="5">
        <f t="shared" si="6"/>
        <v>0.13054242628854379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44863</v>
      </c>
      <c r="F83" s="13">
        <v>2809</v>
      </c>
      <c r="G83" s="13">
        <v>3521</v>
      </c>
      <c r="H83" s="13">
        <v>3988</v>
      </c>
      <c r="I83" s="13">
        <v>4537</v>
      </c>
      <c r="J83" s="13">
        <v>4739</v>
      </c>
      <c r="K83" s="13">
        <v>4902</v>
      </c>
      <c r="L83" s="13">
        <v>4996</v>
      </c>
      <c r="M83" s="13">
        <v>6245</v>
      </c>
      <c r="N83" s="13">
        <v>5135</v>
      </c>
      <c r="O83" s="5">
        <f t="shared" si="5"/>
        <v>0.11219946571682991</v>
      </c>
      <c r="P83" s="5">
        <f t="shared" si="6"/>
        <v>0.13460472336179177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44863</v>
      </c>
      <c r="F84" s="13">
        <v>2805</v>
      </c>
      <c r="G84" s="13">
        <v>3490</v>
      </c>
      <c r="H84" s="13">
        <v>4064</v>
      </c>
      <c r="I84" s="13">
        <v>4606</v>
      </c>
      <c r="J84" s="13">
        <v>4740</v>
      </c>
      <c r="K84" s="13">
        <v>4915</v>
      </c>
      <c r="L84" s="13">
        <v>5028</v>
      </c>
      <c r="M84" s="13">
        <v>6489</v>
      </c>
      <c r="N84" s="13">
        <v>5420</v>
      </c>
      <c r="O84" s="5">
        <f t="shared" si="5"/>
        <v>0.10602727672679278</v>
      </c>
      <c r="P84" s="5">
        <f t="shared" si="6"/>
        <v>0.14793864897204395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44863</v>
      </c>
      <c r="F85" s="13">
        <v>2521</v>
      </c>
      <c r="G85" s="13">
        <v>3053</v>
      </c>
      <c r="H85" s="13">
        <v>3539</v>
      </c>
      <c r="I85" s="13">
        <v>4106</v>
      </c>
      <c r="J85" s="13">
        <v>4455</v>
      </c>
      <c r="K85" s="13">
        <v>4482</v>
      </c>
      <c r="L85" s="13">
        <v>4763</v>
      </c>
      <c r="M85" s="13">
        <v>5856</v>
      </c>
      <c r="N85" s="13">
        <v>4902</v>
      </c>
      <c r="O85" s="5">
        <f t="shared" si="5"/>
        <v>0.14743435316791134</v>
      </c>
      <c r="P85" s="5">
        <f t="shared" si="6"/>
        <v>0.12656634090772828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44863</v>
      </c>
      <c r="F86" s="13">
        <v>2852</v>
      </c>
      <c r="G86" s="13">
        <v>3525</v>
      </c>
      <c r="H86" s="13">
        <v>3997</v>
      </c>
      <c r="I86" s="13">
        <v>4660</v>
      </c>
      <c r="J86" s="13">
        <v>4866</v>
      </c>
      <c r="K86" s="13">
        <v>4961</v>
      </c>
      <c r="L86" s="13">
        <v>5141</v>
      </c>
      <c r="M86" s="13">
        <v>6409</v>
      </c>
      <c r="N86" s="13">
        <v>5277</v>
      </c>
      <c r="O86" s="5">
        <f t="shared" si="5"/>
        <v>0.12519150798861894</v>
      </c>
      <c r="P86" s="5">
        <f t="shared" si="6"/>
        <v>0.13114843197999893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44863</v>
      </c>
      <c r="F87" s="13">
        <v>2402</v>
      </c>
      <c r="G87" s="13">
        <v>2972</v>
      </c>
      <c r="H87" s="13">
        <v>3409</v>
      </c>
      <c r="I87" s="13">
        <v>3933</v>
      </c>
      <c r="J87" s="13">
        <v>4237</v>
      </c>
      <c r="K87" s="13">
        <v>4477</v>
      </c>
      <c r="L87" s="13">
        <v>4625</v>
      </c>
      <c r="M87" s="13">
        <v>5688</v>
      </c>
      <c r="N87" s="13">
        <v>4737</v>
      </c>
      <c r="O87" s="5">
        <f t="shared" si="5"/>
        <v>0.15135673388100573</v>
      </c>
      <c r="P87" s="5">
        <f t="shared" si="6"/>
        <v>0.12838005457702803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44863</v>
      </c>
      <c r="F88" s="13">
        <v>2054</v>
      </c>
      <c r="G88" s="13">
        <v>2484</v>
      </c>
      <c r="H88" s="13">
        <v>2878</v>
      </c>
      <c r="I88" s="13">
        <v>3196</v>
      </c>
      <c r="J88" s="13">
        <v>3347</v>
      </c>
      <c r="K88" s="13">
        <v>3505</v>
      </c>
      <c r="L88" s="13">
        <v>3578</v>
      </c>
      <c r="M88" s="13">
        <v>4304</v>
      </c>
      <c r="N88" s="13">
        <v>3870</v>
      </c>
      <c r="O88" s="5">
        <f t="shared" si="5"/>
        <v>0.10842627013630732</v>
      </c>
      <c r="P88" s="5">
        <f t="shared" si="6"/>
        <v>0.12096144841579523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44863</v>
      </c>
      <c r="F89" s="13">
        <v>2032</v>
      </c>
      <c r="G89" s="13">
        <v>2418</v>
      </c>
      <c r="H89" s="13">
        <v>2791</v>
      </c>
      <c r="I89" s="13">
        <v>3165</v>
      </c>
      <c r="J89" s="13">
        <v>3318</v>
      </c>
      <c r="K89" s="13">
        <v>3446</v>
      </c>
      <c r="L89" s="13">
        <v>3585</v>
      </c>
      <c r="M89" s="13">
        <v>4250</v>
      </c>
      <c r="N89" s="13">
        <v>3802</v>
      </c>
      <c r="O89" s="5">
        <f t="shared" si="5"/>
        <v>0.12452948557089084</v>
      </c>
      <c r="P89" s="5">
        <f t="shared" si="6"/>
        <v>0.11249802496444936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44863</v>
      </c>
      <c r="F90" s="13">
        <v>2006</v>
      </c>
      <c r="G90" s="13">
        <v>2417</v>
      </c>
      <c r="H90" s="13">
        <v>2814</v>
      </c>
      <c r="I90" s="13">
        <v>3137</v>
      </c>
      <c r="J90" s="13">
        <v>3297</v>
      </c>
      <c r="K90" s="13">
        <v>3434</v>
      </c>
      <c r="L90" s="13">
        <v>3573</v>
      </c>
      <c r="M90" s="13">
        <v>4304</v>
      </c>
      <c r="N90" s="13">
        <v>3876</v>
      </c>
      <c r="O90" s="5">
        <f t="shared" si="5"/>
        <v>0.11883513386566463</v>
      </c>
      <c r="P90" s="5">
        <f t="shared" si="6"/>
        <v>0.12120973458297235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44863</v>
      </c>
      <c r="F91" s="13">
        <v>2027</v>
      </c>
      <c r="G91" s="13">
        <v>2407</v>
      </c>
      <c r="H91" s="13">
        <v>2756</v>
      </c>
      <c r="I91" s="13">
        <v>3122</v>
      </c>
      <c r="J91" s="13">
        <v>3377</v>
      </c>
      <c r="K91" s="13">
        <v>3449</v>
      </c>
      <c r="L91" s="13">
        <v>3649</v>
      </c>
      <c r="M91" s="13">
        <v>4283</v>
      </c>
      <c r="N91" s="13">
        <v>3924</v>
      </c>
      <c r="O91" s="5">
        <f t="shared" si="5"/>
        <v>0.1394223263075722</v>
      </c>
      <c r="P91" s="5">
        <f t="shared" si="6"/>
        <v>0.10719622493118364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44863</v>
      </c>
      <c r="F92" s="13">
        <v>2043</v>
      </c>
      <c r="G92" s="13">
        <v>2483</v>
      </c>
      <c r="H92" s="13">
        <v>2853</v>
      </c>
      <c r="I92" s="13">
        <v>3178</v>
      </c>
      <c r="J92" s="13">
        <v>3425</v>
      </c>
      <c r="K92" s="13">
        <v>3555</v>
      </c>
      <c r="L92" s="13">
        <v>3656</v>
      </c>
      <c r="M92" s="13">
        <v>4255</v>
      </c>
      <c r="N92" s="13">
        <v>3901</v>
      </c>
      <c r="O92" s="5">
        <f t="shared" si="5"/>
        <v>0.12336764479950837</v>
      </c>
      <c r="P92" s="5">
        <f t="shared" si="6"/>
        <v>0.11001795892871086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44863</v>
      </c>
      <c r="F93" s="13">
        <v>1742</v>
      </c>
      <c r="G93" s="13">
        <v>2025</v>
      </c>
      <c r="H93" s="13">
        <v>2201</v>
      </c>
      <c r="I93" s="13">
        <v>2852</v>
      </c>
      <c r="J93" s="13">
        <v>2869</v>
      </c>
      <c r="K93" s="13">
        <v>3013</v>
      </c>
      <c r="L93" s="13">
        <v>3332</v>
      </c>
      <c r="M93" s="13">
        <v>3633</v>
      </c>
      <c r="N93" s="13">
        <v>3012</v>
      </c>
      <c r="O93" s="5">
        <f t="shared" si="5"/>
        <v>0.20440990421109706</v>
      </c>
      <c r="P93" s="5">
        <f t="shared" si="6"/>
        <v>6.9673634030069667E-2</v>
      </c>
      <c r="W93" s="20">
        <v>2.5099999999999998</v>
      </c>
    </row>
  </sheetData>
  <phoneticPr fontId="18" type="noConversion"/>
  <conditionalFormatting sqref="O1:O1048576">
    <cfRule type="cellIs" dxfId="45" priority="2" operator="greaterThan">
      <formula>0.3</formula>
    </cfRule>
    <cfRule type="cellIs" dxfId="44" priority="6" operator="greaterThan">
      <formula>0.3</formula>
    </cfRule>
  </conditionalFormatting>
  <conditionalFormatting sqref="P1:P1048576">
    <cfRule type="cellIs" dxfId="43" priority="1" operator="lessThan">
      <formula>0.1</formula>
    </cfRule>
    <cfRule type="cellIs" dxfId="42" priority="5" operator="lessThan">
      <formula>0.1</formula>
    </cfRule>
  </conditionalFormatting>
  <conditionalFormatting sqref="O1">
    <cfRule type="cellIs" dxfId="41" priority="3" operator="greaterThan">
      <formula>0.3</formula>
    </cfRule>
    <cfRule type="cellIs" dxfId="40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44858</v>
      </c>
      <c r="F2" s="13">
        <v>1445</v>
      </c>
      <c r="G2" s="13">
        <v>1593</v>
      </c>
      <c r="H2" s="13">
        <v>1667</v>
      </c>
      <c r="I2" s="13">
        <v>1722</v>
      </c>
      <c r="J2" s="13">
        <v>1813</v>
      </c>
      <c r="K2" s="13">
        <v>1905</v>
      </c>
      <c r="L2" s="13">
        <v>1875</v>
      </c>
      <c r="M2" s="13">
        <v>1943</v>
      </c>
      <c r="N2" s="13">
        <v>1610</v>
      </c>
      <c r="O2" s="5">
        <f t="shared" ref="O2:O9" si="0">(L2-H2)/(L2+H2)</f>
        <v>5.8723884810841336E-2</v>
      </c>
      <c r="P2" s="5">
        <f t="shared" ref="P2:P9" si="1">((M2+H2)-(L2+F2))/((M2+H2)+(L2+F2))</f>
        <v>4.1847041847041848E-2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44858</v>
      </c>
      <c r="F3" s="13">
        <v>1528</v>
      </c>
      <c r="G3" s="13">
        <v>1663</v>
      </c>
      <c r="H3" s="13">
        <v>1751</v>
      </c>
      <c r="I3" s="13">
        <v>1799</v>
      </c>
      <c r="J3" s="13">
        <v>1800</v>
      </c>
      <c r="K3" s="13">
        <v>1831</v>
      </c>
      <c r="L3" s="13">
        <v>1880</v>
      </c>
      <c r="M3" s="13">
        <v>1922</v>
      </c>
      <c r="N3" s="13">
        <v>1592</v>
      </c>
      <c r="O3" s="5">
        <f t="shared" si="0"/>
        <v>3.5527402919305978E-2</v>
      </c>
      <c r="P3" s="5">
        <f t="shared" si="1"/>
        <v>3.7424092642282164E-2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44858</v>
      </c>
      <c r="F4" s="13">
        <v>1480</v>
      </c>
      <c r="G4" s="13">
        <v>1614</v>
      </c>
      <c r="H4" s="13">
        <v>1711</v>
      </c>
      <c r="I4" s="13">
        <v>1770</v>
      </c>
      <c r="J4" s="13">
        <v>1808</v>
      </c>
      <c r="K4" s="13">
        <v>1801</v>
      </c>
      <c r="L4" s="13">
        <v>1847</v>
      </c>
      <c r="M4" s="13">
        <v>1859</v>
      </c>
      <c r="N4" s="13">
        <v>1561</v>
      </c>
      <c r="O4" s="5">
        <f t="shared" si="0"/>
        <v>3.8223721191680722E-2</v>
      </c>
      <c r="P4" s="5">
        <f t="shared" si="1"/>
        <v>3.5232709873858202E-2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44858</v>
      </c>
      <c r="F5" s="13">
        <v>1609</v>
      </c>
      <c r="G5" s="13">
        <v>1747</v>
      </c>
      <c r="H5" s="13">
        <v>1840</v>
      </c>
      <c r="I5" s="13">
        <v>1826</v>
      </c>
      <c r="J5" s="13">
        <v>1889</v>
      </c>
      <c r="K5" s="13">
        <v>1957</v>
      </c>
      <c r="L5" s="13">
        <v>1915</v>
      </c>
      <c r="M5" s="13">
        <v>1991</v>
      </c>
      <c r="N5" s="13">
        <v>1675</v>
      </c>
      <c r="O5" s="5">
        <f t="shared" si="0"/>
        <v>1.9973368841544607E-2</v>
      </c>
      <c r="P5" s="5">
        <f t="shared" si="1"/>
        <v>4.1740312712440518E-2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44858</v>
      </c>
      <c r="F6" s="13">
        <v>9458</v>
      </c>
      <c r="G6" s="13">
        <v>9264</v>
      </c>
      <c r="H6" s="13">
        <v>9092</v>
      </c>
      <c r="I6" s="13">
        <v>9442</v>
      </c>
      <c r="J6" s="13">
        <v>9275</v>
      </c>
      <c r="K6" s="13">
        <v>9234</v>
      </c>
      <c r="L6" s="13">
        <v>9349</v>
      </c>
      <c r="M6" s="13">
        <v>8105</v>
      </c>
      <c r="N6" s="13">
        <v>7415</v>
      </c>
      <c r="O6" s="5">
        <f t="shared" si="0"/>
        <v>1.3936337508811887E-2</v>
      </c>
      <c r="P6" s="5">
        <f t="shared" si="1"/>
        <v>-4.4717253638484611E-2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44858</v>
      </c>
      <c r="F7" s="13">
        <v>4271</v>
      </c>
      <c r="G7" s="13">
        <v>4472</v>
      </c>
      <c r="H7" s="13">
        <v>4628</v>
      </c>
      <c r="I7" s="13">
        <v>5057</v>
      </c>
      <c r="J7" s="13">
        <v>5418</v>
      </c>
      <c r="K7" s="13">
        <v>5673</v>
      </c>
      <c r="L7" s="13">
        <v>5946</v>
      </c>
      <c r="M7" s="13">
        <v>4413</v>
      </c>
      <c r="N7" s="13">
        <v>4060</v>
      </c>
      <c r="O7" s="5">
        <f t="shared" si="0"/>
        <v>0.12464535653489692</v>
      </c>
      <c r="P7" s="5">
        <f t="shared" si="1"/>
        <v>-6.1065531207809741E-2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44858</v>
      </c>
      <c r="F8" s="13">
        <v>1986</v>
      </c>
      <c r="G8" s="13">
        <v>2064</v>
      </c>
      <c r="H8" s="13">
        <v>2065</v>
      </c>
      <c r="I8" s="13">
        <v>2128</v>
      </c>
      <c r="J8" s="13">
        <v>2267</v>
      </c>
      <c r="K8" s="13">
        <v>2248</v>
      </c>
      <c r="L8" s="13">
        <v>2468</v>
      </c>
      <c r="M8" s="13">
        <v>3050</v>
      </c>
      <c r="N8" s="13">
        <v>2667</v>
      </c>
      <c r="O8" s="5">
        <f t="shared" si="0"/>
        <v>8.8903595852636227E-2</v>
      </c>
      <c r="P8" s="5">
        <f t="shared" si="1"/>
        <v>6.9077228550527739E-2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44858</v>
      </c>
      <c r="F9" s="13">
        <v>1839</v>
      </c>
      <c r="G9" s="13">
        <v>1875</v>
      </c>
      <c r="H9" s="13">
        <v>1884</v>
      </c>
      <c r="I9" s="13">
        <v>1893</v>
      </c>
      <c r="J9" s="13">
        <v>1915</v>
      </c>
      <c r="K9" s="13">
        <v>1960</v>
      </c>
      <c r="L9" s="13">
        <v>1996</v>
      </c>
      <c r="M9" s="13">
        <v>2425</v>
      </c>
      <c r="N9" s="13">
        <v>2274</v>
      </c>
      <c r="O9" s="5">
        <f t="shared" si="0"/>
        <v>2.88659793814433E-2</v>
      </c>
      <c r="P9" s="5">
        <f t="shared" si="1"/>
        <v>5.8202357563850685E-2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44858</v>
      </c>
      <c r="F10" s="13">
        <v>1621</v>
      </c>
      <c r="G10" s="13">
        <v>2104</v>
      </c>
      <c r="H10" s="13">
        <v>2171</v>
      </c>
      <c r="I10" s="13">
        <v>2970</v>
      </c>
      <c r="J10" s="13">
        <v>4531</v>
      </c>
      <c r="K10" s="13">
        <v>4751</v>
      </c>
      <c r="L10" s="13">
        <v>4939</v>
      </c>
      <c r="M10" s="13">
        <v>3818</v>
      </c>
      <c r="N10" s="13">
        <v>2704</v>
      </c>
      <c r="O10" s="5">
        <f>(L10-H10)/(L10+H10)</f>
        <v>0.38931082981715892</v>
      </c>
      <c r="P10" s="5">
        <f>((M10+H10)-(L10+F10))/((M10+H10)+(L10+F10))</f>
        <v>-4.5501633596302493E-2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44858</v>
      </c>
      <c r="F11" s="13">
        <v>3085</v>
      </c>
      <c r="G11" s="13">
        <v>4003</v>
      </c>
      <c r="H11" s="13">
        <v>4527</v>
      </c>
      <c r="I11" s="13">
        <v>5472</v>
      </c>
      <c r="J11" s="13">
        <v>5873</v>
      </c>
      <c r="K11" s="13">
        <v>5999</v>
      </c>
      <c r="L11" s="13">
        <v>6148</v>
      </c>
      <c r="M11" s="13">
        <v>6991</v>
      </c>
      <c r="N11" s="13">
        <v>5382</v>
      </c>
      <c r="O11" s="5">
        <f t="shared" ref="O11:O74" si="2">(L11-H11)/(L11+H11)</f>
        <v>0.15185011709601873</v>
      </c>
      <c r="P11" s="5">
        <f t="shared" ref="P11:P74" si="3">((M11+H11)-(L11+F11))/((M11+H11)+(L11+F11))</f>
        <v>0.11011517517228085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44858</v>
      </c>
      <c r="F12" s="13">
        <v>2636</v>
      </c>
      <c r="G12" s="13">
        <v>3368</v>
      </c>
      <c r="H12" s="13">
        <v>4002</v>
      </c>
      <c r="I12" s="13">
        <v>4623</v>
      </c>
      <c r="J12" s="13">
        <v>4928</v>
      </c>
      <c r="K12" s="13">
        <v>5124</v>
      </c>
      <c r="L12" s="13">
        <v>5210</v>
      </c>
      <c r="M12" s="13">
        <v>6164</v>
      </c>
      <c r="N12" s="13">
        <v>4582</v>
      </c>
      <c r="O12" s="5">
        <f t="shared" si="2"/>
        <v>0.13113330438558402</v>
      </c>
      <c r="P12" s="5">
        <f t="shared" si="3"/>
        <v>0.12880302020874973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44858</v>
      </c>
      <c r="F13" s="13">
        <v>2395</v>
      </c>
      <c r="G13" s="13">
        <v>3089</v>
      </c>
      <c r="H13" s="13">
        <v>3740</v>
      </c>
      <c r="I13" s="13">
        <v>4200</v>
      </c>
      <c r="J13" s="13">
        <v>4436</v>
      </c>
      <c r="K13" s="13">
        <v>4489</v>
      </c>
      <c r="L13" s="13">
        <v>4578</v>
      </c>
      <c r="M13" s="13">
        <v>5566</v>
      </c>
      <c r="N13" s="13">
        <v>4056</v>
      </c>
      <c r="O13" s="5">
        <f t="shared" si="2"/>
        <v>0.10074537148352969</v>
      </c>
      <c r="P13" s="5">
        <f t="shared" si="3"/>
        <v>0.14331347134344863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44858</v>
      </c>
      <c r="F14" s="13">
        <v>1564</v>
      </c>
      <c r="G14" s="13">
        <v>1710</v>
      </c>
      <c r="H14" s="13">
        <v>1805</v>
      </c>
      <c r="I14" s="13">
        <v>1826</v>
      </c>
      <c r="J14" s="13">
        <v>1867</v>
      </c>
      <c r="K14" s="13">
        <v>1914</v>
      </c>
      <c r="L14" s="13">
        <v>1868</v>
      </c>
      <c r="M14" s="13">
        <v>2005</v>
      </c>
      <c r="N14" s="13">
        <v>1550</v>
      </c>
      <c r="O14" s="5">
        <f t="shared" si="2"/>
        <v>1.7152191668935474E-2</v>
      </c>
      <c r="P14" s="5">
        <f t="shared" si="3"/>
        <v>5.2195526097763047E-2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44858</v>
      </c>
      <c r="F15" s="13">
        <v>1579</v>
      </c>
      <c r="G15" s="13">
        <v>2105</v>
      </c>
      <c r="H15" s="13">
        <v>1659</v>
      </c>
      <c r="I15" s="13">
        <v>2799</v>
      </c>
      <c r="J15" s="13">
        <v>6660</v>
      </c>
      <c r="K15" s="13">
        <v>7630</v>
      </c>
      <c r="L15" s="13">
        <v>7730</v>
      </c>
      <c r="M15" s="13">
        <v>3301</v>
      </c>
      <c r="N15" s="13">
        <v>2056</v>
      </c>
      <c r="O15" s="5">
        <f t="shared" si="2"/>
        <v>0.6466077324528704</v>
      </c>
      <c r="P15" s="5">
        <f t="shared" si="3"/>
        <v>-0.3047866003223772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44858</v>
      </c>
      <c r="F16" s="13">
        <v>1969</v>
      </c>
      <c r="G16" s="13">
        <v>2645</v>
      </c>
      <c r="H16" s="13">
        <v>2391</v>
      </c>
      <c r="I16" s="13">
        <v>3506</v>
      </c>
      <c r="J16" s="13">
        <v>6761</v>
      </c>
      <c r="K16" s="13">
        <v>7537</v>
      </c>
      <c r="L16" s="13">
        <v>7570</v>
      </c>
      <c r="M16" s="13">
        <v>4123</v>
      </c>
      <c r="N16" s="13">
        <v>2721</v>
      </c>
      <c r="O16" s="5">
        <f t="shared" si="2"/>
        <v>0.51992771810059235</v>
      </c>
      <c r="P16" s="5">
        <f t="shared" si="3"/>
        <v>-0.1884382981374198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44858</v>
      </c>
      <c r="F17" s="13">
        <v>4078</v>
      </c>
      <c r="G17" s="13">
        <v>4755</v>
      </c>
      <c r="H17" s="13">
        <v>5519</v>
      </c>
      <c r="I17" s="13">
        <v>6053</v>
      </c>
      <c r="J17" s="13">
        <v>6064</v>
      </c>
      <c r="K17" s="13">
        <v>6245</v>
      </c>
      <c r="L17" s="13">
        <v>6290</v>
      </c>
      <c r="M17" s="13">
        <v>8106</v>
      </c>
      <c r="N17" s="13">
        <v>6340</v>
      </c>
      <c r="O17" s="5">
        <f t="shared" si="2"/>
        <v>6.5289186213904643E-2</v>
      </c>
      <c r="P17" s="5">
        <f t="shared" si="3"/>
        <v>0.13574792647855624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44858</v>
      </c>
      <c r="F18" s="13">
        <v>2756</v>
      </c>
      <c r="G18" s="13">
        <v>3601</v>
      </c>
      <c r="H18" s="13">
        <v>4601</v>
      </c>
      <c r="I18" s="13">
        <v>5018</v>
      </c>
      <c r="J18" s="13">
        <v>5161</v>
      </c>
      <c r="K18" s="13">
        <v>5460</v>
      </c>
      <c r="L18" s="13">
        <v>5607</v>
      </c>
      <c r="M18" s="13">
        <v>7732</v>
      </c>
      <c r="N18" s="13">
        <v>5552</v>
      </c>
      <c r="O18" s="5">
        <f t="shared" si="2"/>
        <v>9.8550156739811906E-2</v>
      </c>
      <c r="P18" s="5">
        <f t="shared" si="3"/>
        <v>0.19182450715114033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44858</v>
      </c>
      <c r="F19" s="13">
        <v>2910</v>
      </c>
      <c r="G19" s="13">
        <v>3800</v>
      </c>
      <c r="H19" s="13">
        <v>4844</v>
      </c>
      <c r="I19" s="13">
        <v>5273</v>
      </c>
      <c r="J19" s="13">
        <v>5377</v>
      </c>
      <c r="K19" s="13">
        <v>5659</v>
      </c>
      <c r="L19" s="13">
        <v>5794</v>
      </c>
      <c r="M19" s="13">
        <v>7734</v>
      </c>
      <c r="N19" s="13">
        <v>5407</v>
      </c>
      <c r="O19" s="5">
        <f t="shared" si="2"/>
        <v>8.930250047001316E-2</v>
      </c>
      <c r="P19" s="5">
        <f t="shared" si="3"/>
        <v>0.18203176393196127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44858</v>
      </c>
      <c r="F20" s="13">
        <v>1267</v>
      </c>
      <c r="G20" s="13">
        <v>1436</v>
      </c>
      <c r="H20" s="13">
        <v>1334</v>
      </c>
      <c r="I20" s="13">
        <v>1572</v>
      </c>
      <c r="J20" s="13">
        <v>2136</v>
      </c>
      <c r="K20" s="13">
        <v>2254</v>
      </c>
      <c r="L20" s="13">
        <v>2245</v>
      </c>
      <c r="M20" s="13">
        <v>1572</v>
      </c>
      <c r="N20" s="13">
        <v>1364</v>
      </c>
      <c r="O20" s="5">
        <f t="shared" si="2"/>
        <v>0.25454037440625871</v>
      </c>
      <c r="P20" s="5">
        <f t="shared" si="3"/>
        <v>-9.4421938298535374E-2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44858</v>
      </c>
      <c r="F21" s="13">
        <v>1240</v>
      </c>
      <c r="G21" s="13">
        <v>1407</v>
      </c>
      <c r="H21" s="13">
        <v>1257</v>
      </c>
      <c r="I21" s="13">
        <v>1551</v>
      </c>
      <c r="J21" s="13">
        <v>2203</v>
      </c>
      <c r="K21" s="13">
        <v>2277</v>
      </c>
      <c r="L21" s="13">
        <v>2275</v>
      </c>
      <c r="M21" s="13">
        <v>1516</v>
      </c>
      <c r="N21" s="13">
        <v>1297</v>
      </c>
      <c r="O21" s="5">
        <f t="shared" si="2"/>
        <v>0.28822197055492638</v>
      </c>
      <c r="P21" s="5">
        <f t="shared" si="3"/>
        <v>-0.11800254452926209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44858</v>
      </c>
      <c r="F22" s="13">
        <v>1193</v>
      </c>
      <c r="G22" s="13">
        <v>1348</v>
      </c>
      <c r="H22" s="13">
        <v>1219</v>
      </c>
      <c r="I22" s="13">
        <v>1454</v>
      </c>
      <c r="J22" s="13">
        <v>2252</v>
      </c>
      <c r="K22" s="13">
        <v>2361</v>
      </c>
      <c r="L22" s="13">
        <v>2385</v>
      </c>
      <c r="M22" s="13">
        <v>1475</v>
      </c>
      <c r="N22" s="13">
        <v>1245</v>
      </c>
      <c r="O22" s="5">
        <f t="shared" si="2"/>
        <v>0.3235294117647059</v>
      </c>
      <c r="P22" s="5">
        <f t="shared" si="3"/>
        <v>-0.14094387755102042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44858</v>
      </c>
      <c r="F23" s="13">
        <v>1172</v>
      </c>
      <c r="G23" s="13">
        <v>1298</v>
      </c>
      <c r="H23" s="13">
        <v>1166</v>
      </c>
      <c r="I23" s="13">
        <v>1413</v>
      </c>
      <c r="J23" s="13">
        <v>2360</v>
      </c>
      <c r="K23" s="13">
        <v>2529</v>
      </c>
      <c r="L23" s="13">
        <v>2530</v>
      </c>
      <c r="M23" s="13">
        <v>1430</v>
      </c>
      <c r="N23" s="13">
        <v>1230</v>
      </c>
      <c r="O23" s="5">
        <f t="shared" si="2"/>
        <v>0.36904761904761907</v>
      </c>
      <c r="P23" s="5">
        <f t="shared" si="3"/>
        <v>-0.17561130517624643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44858</v>
      </c>
      <c r="F24" s="13">
        <v>1941</v>
      </c>
      <c r="G24" s="13">
        <v>2194</v>
      </c>
      <c r="H24" s="13">
        <v>2355</v>
      </c>
      <c r="I24" s="13">
        <v>2452</v>
      </c>
      <c r="J24" s="13">
        <v>2724</v>
      </c>
      <c r="K24" s="13">
        <v>2764</v>
      </c>
      <c r="L24" s="13">
        <v>2964</v>
      </c>
      <c r="M24" s="13">
        <v>2796</v>
      </c>
      <c r="N24" s="13">
        <v>2231</v>
      </c>
      <c r="O24" s="5">
        <f t="shared" si="2"/>
        <v>0.11449520586576424</v>
      </c>
      <c r="P24" s="5">
        <f t="shared" si="3"/>
        <v>2.4463007159904536E-2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44858</v>
      </c>
      <c r="F25" s="13">
        <v>1704</v>
      </c>
      <c r="G25" s="13">
        <v>1955</v>
      </c>
      <c r="H25" s="13">
        <v>2191</v>
      </c>
      <c r="I25" s="13">
        <v>2373</v>
      </c>
      <c r="J25" s="13">
        <v>2441</v>
      </c>
      <c r="K25" s="13">
        <v>2483</v>
      </c>
      <c r="L25" s="13">
        <v>2502</v>
      </c>
      <c r="M25" s="13">
        <v>2795</v>
      </c>
      <c r="N25" s="13">
        <v>2083</v>
      </c>
      <c r="O25" s="5">
        <f t="shared" si="2"/>
        <v>6.6268911144257411E-2</v>
      </c>
      <c r="P25" s="5">
        <f t="shared" si="3"/>
        <v>8.4856396866840725E-2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44858</v>
      </c>
      <c r="F26" s="13">
        <v>1593</v>
      </c>
      <c r="G26" s="13">
        <v>1776</v>
      </c>
      <c r="H26" s="13">
        <v>1931</v>
      </c>
      <c r="I26" s="13">
        <v>1970</v>
      </c>
      <c r="J26" s="13">
        <v>1997</v>
      </c>
      <c r="K26" s="13">
        <v>2028</v>
      </c>
      <c r="L26" s="13">
        <v>2062</v>
      </c>
      <c r="M26" s="13">
        <v>2111</v>
      </c>
      <c r="N26" s="13">
        <v>1659</v>
      </c>
      <c r="O26" s="5">
        <f t="shared" si="2"/>
        <v>3.2807412972702232E-2</v>
      </c>
      <c r="P26" s="5">
        <f t="shared" si="3"/>
        <v>5.027932960893855E-2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44858</v>
      </c>
      <c r="F27" s="13">
        <v>1522</v>
      </c>
      <c r="G27" s="13">
        <v>1692</v>
      </c>
      <c r="H27" s="13">
        <v>1835</v>
      </c>
      <c r="I27" s="13">
        <v>1919</v>
      </c>
      <c r="J27" s="13">
        <v>1971</v>
      </c>
      <c r="K27" s="13">
        <v>1980</v>
      </c>
      <c r="L27" s="13">
        <v>2010</v>
      </c>
      <c r="M27" s="13">
        <v>2109</v>
      </c>
      <c r="N27" s="13">
        <v>1681</v>
      </c>
      <c r="O27" s="5">
        <f t="shared" si="2"/>
        <v>4.5513654096228866E-2</v>
      </c>
      <c r="P27" s="5">
        <f t="shared" si="3"/>
        <v>5.5109684323167471E-2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44858</v>
      </c>
      <c r="F28" s="13">
        <v>1391</v>
      </c>
      <c r="G28" s="13">
        <v>1478</v>
      </c>
      <c r="H28" s="13">
        <v>1299</v>
      </c>
      <c r="I28" s="13">
        <v>1573</v>
      </c>
      <c r="J28" s="13">
        <v>2511</v>
      </c>
      <c r="K28" s="13">
        <v>2698</v>
      </c>
      <c r="L28" s="13">
        <v>2713</v>
      </c>
      <c r="M28" s="13">
        <v>1582</v>
      </c>
      <c r="N28" s="13">
        <v>1334</v>
      </c>
      <c r="O28" s="5">
        <f t="shared" si="2"/>
        <v>0.35244267198404788</v>
      </c>
      <c r="P28" s="5">
        <f t="shared" si="3"/>
        <v>-0.17508947745168219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44858</v>
      </c>
      <c r="F29" s="13">
        <v>1347</v>
      </c>
      <c r="G29" s="13">
        <v>1438</v>
      </c>
      <c r="H29" s="13">
        <v>1257</v>
      </c>
      <c r="I29" s="13">
        <v>1494</v>
      </c>
      <c r="J29" s="13">
        <v>2479</v>
      </c>
      <c r="K29" s="13">
        <v>2692</v>
      </c>
      <c r="L29" s="13">
        <v>2717</v>
      </c>
      <c r="M29" s="13">
        <v>1539</v>
      </c>
      <c r="N29" s="13">
        <v>1300</v>
      </c>
      <c r="O29" s="5">
        <f t="shared" si="2"/>
        <v>0.36738802214393557</v>
      </c>
      <c r="P29" s="5">
        <f t="shared" si="3"/>
        <v>-0.18483965014577258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44858</v>
      </c>
      <c r="F30" s="13">
        <v>1324</v>
      </c>
      <c r="G30" s="13">
        <v>1450</v>
      </c>
      <c r="H30" s="13">
        <v>1306</v>
      </c>
      <c r="I30" s="13">
        <v>1499</v>
      </c>
      <c r="J30" s="13">
        <v>2364</v>
      </c>
      <c r="K30" s="13">
        <v>2547</v>
      </c>
      <c r="L30" s="13">
        <v>2538</v>
      </c>
      <c r="M30" s="13">
        <v>1580</v>
      </c>
      <c r="N30" s="13">
        <v>1318</v>
      </c>
      <c r="O30" s="5">
        <f t="shared" si="2"/>
        <v>0.32049947970863685</v>
      </c>
      <c r="P30" s="5">
        <f t="shared" si="3"/>
        <v>-0.14463544754001187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44858</v>
      </c>
      <c r="F31" s="13">
        <v>1393</v>
      </c>
      <c r="G31" s="13">
        <v>1528</v>
      </c>
      <c r="H31" s="13">
        <v>1319</v>
      </c>
      <c r="I31" s="13">
        <v>1648</v>
      </c>
      <c r="J31" s="13">
        <v>2759</v>
      </c>
      <c r="K31" s="13">
        <v>2896</v>
      </c>
      <c r="L31" s="13">
        <v>2981</v>
      </c>
      <c r="M31" s="13">
        <v>1716</v>
      </c>
      <c r="N31" s="13">
        <v>1390</v>
      </c>
      <c r="O31" s="5">
        <f t="shared" si="2"/>
        <v>0.38651162790697674</v>
      </c>
      <c r="P31" s="5">
        <f t="shared" si="3"/>
        <v>-0.18072614387906599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44858</v>
      </c>
      <c r="F32" s="13">
        <v>4430</v>
      </c>
      <c r="G32" s="13">
        <v>4643</v>
      </c>
      <c r="H32" s="13">
        <v>4853</v>
      </c>
      <c r="I32" s="13">
        <v>5224</v>
      </c>
      <c r="J32" s="13">
        <v>5502</v>
      </c>
      <c r="K32" s="13">
        <v>5601</v>
      </c>
      <c r="L32" s="13">
        <v>5675</v>
      </c>
      <c r="M32" s="13">
        <v>5475</v>
      </c>
      <c r="N32" s="13">
        <v>4838</v>
      </c>
      <c r="O32" s="5">
        <f t="shared" si="2"/>
        <v>7.8077507598784193E-2</v>
      </c>
      <c r="P32" s="5">
        <f t="shared" si="3"/>
        <v>1.0913718005187686E-2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44858</v>
      </c>
      <c r="F33" s="13">
        <v>2813</v>
      </c>
      <c r="G33" s="13">
        <v>2936</v>
      </c>
      <c r="H33" s="13">
        <v>2976</v>
      </c>
      <c r="I33" s="13">
        <v>3428</v>
      </c>
      <c r="J33" s="13">
        <v>3768</v>
      </c>
      <c r="K33" s="13">
        <v>3975</v>
      </c>
      <c r="L33" s="13">
        <v>4103</v>
      </c>
      <c r="M33" s="13">
        <v>3893</v>
      </c>
      <c r="N33" s="13">
        <v>3427</v>
      </c>
      <c r="O33" s="5">
        <f t="shared" si="2"/>
        <v>0.15920327729905354</v>
      </c>
      <c r="P33" s="5">
        <f t="shared" si="3"/>
        <v>-3.4095030830612987E-3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44858</v>
      </c>
      <c r="F34" s="13">
        <v>4333</v>
      </c>
      <c r="G34" s="13">
        <v>4311</v>
      </c>
      <c r="H34" s="13">
        <v>4411</v>
      </c>
      <c r="I34" s="13">
        <v>4828</v>
      </c>
      <c r="J34" s="13">
        <v>5007</v>
      </c>
      <c r="K34" s="13">
        <v>5224</v>
      </c>
      <c r="L34" s="13">
        <v>5077</v>
      </c>
      <c r="M34" s="13">
        <v>4809</v>
      </c>
      <c r="N34" s="13">
        <v>4148</v>
      </c>
      <c r="O34" s="5">
        <f t="shared" si="2"/>
        <v>7.019392917369309E-2</v>
      </c>
      <c r="P34" s="5">
        <f t="shared" si="3"/>
        <v>-1.0198604401502952E-2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44858</v>
      </c>
      <c r="F35" s="13">
        <v>2476</v>
      </c>
      <c r="G35" s="13">
        <v>3268</v>
      </c>
      <c r="H35" s="13">
        <v>4343</v>
      </c>
      <c r="I35" s="13">
        <v>4895</v>
      </c>
      <c r="J35" s="13">
        <v>5111</v>
      </c>
      <c r="K35" s="13">
        <v>5246</v>
      </c>
      <c r="L35" s="13">
        <v>5378</v>
      </c>
      <c r="M35" s="13">
        <v>6364</v>
      </c>
      <c r="N35" s="13">
        <v>4870</v>
      </c>
      <c r="O35" s="5">
        <f t="shared" si="2"/>
        <v>0.10647052772348524</v>
      </c>
      <c r="P35" s="5">
        <f t="shared" si="3"/>
        <v>0.15370939065783093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44858</v>
      </c>
      <c r="F36" s="13">
        <v>2951</v>
      </c>
      <c r="G36" s="13">
        <v>3809</v>
      </c>
      <c r="H36" s="13">
        <v>4616</v>
      </c>
      <c r="I36" s="13">
        <v>5203</v>
      </c>
      <c r="J36" s="13">
        <v>5592</v>
      </c>
      <c r="K36" s="13">
        <v>5746</v>
      </c>
      <c r="L36" s="13">
        <v>5862</v>
      </c>
      <c r="M36" s="13">
        <v>6636</v>
      </c>
      <c r="N36" s="13">
        <v>4888</v>
      </c>
      <c r="O36" s="5">
        <f t="shared" si="2"/>
        <v>0.11891582363046382</v>
      </c>
      <c r="P36" s="5">
        <f t="shared" si="3"/>
        <v>0.12155494642412161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44858</v>
      </c>
      <c r="F37" s="13">
        <v>12396</v>
      </c>
      <c r="G37" s="13">
        <v>11644</v>
      </c>
      <c r="H37" s="13">
        <v>11204</v>
      </c>
      <c r="I37" s="13">
        <v>11678</v>
      </c>
      <c r="J37" s="13">
        <v>11437</v>
      </c>
      <c r="K37" s="13">
        <v>11196</v>
      </c>
      <c r="L37" s="13">
        <v>10967</v>
      </c>
      <c r="M37" s="13">
        <v>8784</v>
      </c>
      <c r="N37" s="13">
        <v>7745</v>
      </c>
      <c r="O37" s="5">
        <f t="shared" si="2"/>
        <v>-1.0689639619322538E-2</v>
      </c>
      <c r="P37" s="5">
        <f t="shared" si="3"/>
        <v>-7.7852875366196853E-2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44858</v>
      </c>
      <c r="F38" s="13">
        <v>12660</v>
      </c>
      <c r="G38" s="13">
        <v>11755</v>
      </c>
      <c r="H38" s="13">
        <v>11099</v>
      </c>
      <c r="I38" s="13">
        <v>11075</v>
      </c>
      <c r="J38" s="13">
        <v>10614</v>
      </c>
      <c r="K38" s="13">
        <v>10149</v>
      </c>
      <c r="L38" s="13">
        <v>9667</v>
      </c>
      <c r="M38" s="13">
        <v>7523</v>
      </c>
      <c r="N38" s="13">
        <v>5801</v>
      </c>
      <c r="O38" s="5">
        <f t="shared" si="2"/>
        <v>-6.895887508427237E-2</v>
      </c>
      <c r="P38" s="5">
        <f t="shared" si="3"/>
        <v>-9.0478399960927006E-2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44858</v>
      </c>
      <c r="F39" s="13">
        <v>9164</v>
      </c>
      <c r="G39" s="13">
        <v>8743</v>
      </c>
      <c r="H39" s="13">
        <v>8748</v>
      </c>
      <c r="I39" s="13">
        <v>9109</v>
      </c>
      <c r="J39" s="13">
        <v>9073</v>
      </c>
      <c r="K39" s="13">
        <v>9023</v>
      </c>
      <c r="L39" s="13">
        <v>8977</v>
      </c>
      <c r="M39" s="13">
        <v>6866</v>
      </c>
      <c r="N39" s="13">
        <v>6537</v>
      </c>
      <c r="O39" s="5">
        <f t="shared" si="2"/>
        <v>1.2919605077574049E-2</v>
      </c>
      <c r="P39" s="5">
        <f t="shared" si="3"/>
        <v>-7.4862983261739E-2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44858</v>
      </c>
      <c r="F40" s="13">
        <v>8039</v>
      </c>
      <c r="G40" s="13">
        <v>7617</v>
      </c>
      <c r="H40" s="13">
        <v>7376</v>
      </c>
      <c r="I40" s="13">
        <v>7639</v>
      </c>
      <c r="J40" s="13">
        <v>7535</v>
      </c>
      <c r="K40" s="13">
        <v>7459</v>
      </c>
      <c r="L40" s="13">
        <v>7400</v>
      </c>
      <c r="M40" s="13">
        <v>4693</v>
      </c>
      <c r="N40" s="13">
        <v>3801</v>
      </c>
      <c r="O40" s="5">
        <f t="shared" si="2"/>
        <v>1.6242555495397943E-3</v>
      </c>
      <c r="P40" s="5">
        <f t="shared" si="3"/>
        <v>-0.12250981532645049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44858</v>
      </c>
      <c r="F41" s="13">
        <v>8278</v>
      </c>
      <c r="G41" s="13">
        <v>7985</v>
      </c>
      <c r="H41" s="13">
        <v>7904</v>
      </c>
      <c r="I41" s="13">
        <v>8269</v>
      </c>
      <c r="J41" s="13">
        <v>8202</v>
      </c>
      <c r="K41" s="13">
        <v>8076</v>
      </c>
      <c r="L41" s="13">
        <v>8011</v>
      </c>
      <c r="M41" s="13">
        <v>5603</v>
      </c>
      <c r="N41" s="13">
        <v>4945</v>
      </c>
      <c r="O41" s="5">
        <f t="shared" si="2"/>
        <v>6.7232170907948474E-3</v>
      </c>
      <c r="P41" s="5">
        <f t="shared" si="3"/>
        <v>-9.3368237347294936E-2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44858</v>
      </c>
      <c r="F42" s="13">
        <v>10344</v>
      </c>
      <c r="G42" s="13">
        <v>10020</v>
      </c>
      <c r="H42" s="13">
        <v>9814</v>
      </c>
      <c r="I42" s="13">
        <v>10180</v>
      </c>
      <c r="J42" s="13">
        <v>10024</v>
      </c>
      <c r="K42" s="13">
        <v>9845</v>
      </c>
      <c r="L42" s="13">
        <v>9662</v>
      </c>
      <c r="M42" s="13">
        <v>7562</v>
      </c>
      <c r="N42" s="13">
        <v>6556</v>
      </c>
      <c r="O42" s="5">
        <f t="shared" si="2"/>
        <v>-7.8044773054015198E-3</v>
      </c>
      <c r="P42" s="5">
        <f t="shared" si="3"/>
        <v>-7.035471617355947E-2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44858</v>
      </c>
      <c r="F43" s="13">
        <v>4439</v>
      </c>
      <c r="G43" s="13">
        <v>4831</v>
      </c>
      <c r="H43" s="13">
        <v>5189</v>
      </c>
      <c r="I43" s="13">
        <v>5763</v>
      </c>
      <c r="J43" s="13">
        <v>6127</v>
      </c>
      <c r="K43" s="13">
        <v>6416</v>
      </c>
      <c r="L43" s="13">
        <v>6793</v>
      </c>
      <c r="M43" s="13">
        <v>4905</v>
      </c>
      <c r="N43" s="13">
        <v>4492</v>
      </c>
      <c r="O43" s="5">
        <f t="shared" si="2"/>
        <v>0.13386746786846937</v>
      </c>
      <c r="P43" s="5">
        <f t="shared" si="3"/>
        <v>-5.3362093219544215E-2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44858</v>
      </c>
      <c r="F44" s="13">
        <v>2564</v>
      </c>
      <c r="G44" s="13">
        <v>3223</v>
      </c>
      <c r="H44" s="13">
        <v>3850</v>
      </c>
      <c r="I44" s="13">
        <v>4205</v>
      </c>
      <c r="J44" s="13">
        <v>4457</v>
      </c>
      <c r="K44" s="13">
        <v>4546</v>
      </c>
      <c r="L44" s="13">
        <v>4635</v>
      </c>
      <c r="M44" s="13">
        <v>4617</v>
      </c>
      <c r="N44" s="13">
        <v>3482</v>
      </c>
      <c r="O44" s="5">
        <f t="shared" si="2"/>
        <v>9.2516205067766644E-2</v>
      </c>
      <c r="P44" s="5">
        <f t="shared" si="3"/>
        <v>8.0939614451678799E-2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44858</v>
      </c>
      <c r="F45" s="13">
        <v>3656</v>
      </c>
      <c r="G45" s="13">
        <v>3750</v>
      </c>
      <c r="H45" s="13">
        <v>3760</v>
      </c>
      <c r="I45" s="13">
        <v>4008</v>
      </c>
      <c r="J45" s="13">
        <v>4397</v>
      </c>
      <c r="K45" s="13">
        <v>4513</v>
      </c>
      <c r="L45" s="13">
        <v>4678</v>
      </c>
      <c r="M45" s="13">
        <v>3773</v>
      </c>
      <c r="N45" s="13">
        <v>3016</v>
      </c>
      <c r="O45" s="5">
        <f t="shared" si="2"/>
        <v>0.10879355297463854</v>
      </c>
      <c r="P45" s="5">
        <f t="shared" si="3"/>
        <v>-5.0482132728304027E-2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44858</v>
      </c>
      <c r="F46" s="13">
        <v>8846</v>
      </c>
      <c r="G46" s="13">
        <v>8429</v>
      </c>
      <c r="H46" s="13">
        <v>8229</v>
      </c>
      <c r="I46" s="13">
        <v>8477</v>
      </c>
      <c r="J46" s="13">
        <v>8220</v>
      </c>
      <c r="K46" s="13">
        <v>8101</v>
      </c>
      <c r="L46" s="13">
        <v>7944</v>
      </c>
      <c r="M46" s="13">
        <v>5180</v>
      </c>
      <c r="N46" s="13">
        <v>4074</v>
      </c>
      <c r="O46" s="5">
        <f t="shared" si="2"/>
        <v>-1.762196253014283E-2</v>
      </c>
      <c r="P46" s="5">
        <f t="shared" si="3"/>
        <v>-0.11195734958111196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44858</v>
      </c>
      <c r="F47" s="13">
        <v>8659</v>
      </c>
      <c r="G47" s="13">
        <v>8053</v>
      </c>
      <c r="H47" s="13">
        <v>7734</v>
      </c>
      <c r="I47" s="13">
        <v>8017</v>
      </c>
      <c r="J47" s="13">
        <v>7869</v>
      </c>
      <c r="K47" s="13">
        <v>7805</v>
      </c>
      <c r="L47" s="13">
        <v>7697</v>
      </c>
      <c r="M47" s="13">
        <v>4622</v>
      </c>
      <c r="N47" s="13">
        <v>3354</v>
      </c>
      <c r="O47" s="5">
        <f t="shared" si="2"/>
        <v>-2.397770721275355E-3</v>
      </c>
      <c r="P47" s="5">
        <f t="shared" si="3"/>
        <v>-0.13931457230426303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44858</v>
      </c>
      <c r="F48" s="13">
        <v>11112</v>
      </c>
      <c r="G48" s="13">
        <v>10610</v>
      </c>
      <c r="H48" s="13">
        <v>10255</v>
      </c>
      <c r="I48" s="13">
        <v>10460</v>
      </c>
      <c r="J48" s="13">
        <v>10192</v>
      </c>
      <c r="K48" s="13">
        <v>9854</v>
      </c>
      <c r="L48" s="13">
        <v>9549</v>
      </c>
      <c r="M48" s="13">
        <v>7385</v>
      </c>
      <c r="N48" s="13">
        <v>6295</v>
      </c>
      <c r="O48" s="5">
        <f t="shared" si="2"/>
        <v>-3.5649363764895983E-2</v>
      </c>
      <c r="P48" s="5">
        <f t="shared" si="3"/>
        <v>-7.8875225189942819E-2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44858</v>
      </c>
      <c r="F49" s="13">
        <v>13291</v>
      </c>
      <c r="G49" s="13">
        <v>13100</v>
      </c>
      <c r="H49" s="13">
        <v>12958</v>
      </c>
      <c r="I49" s="13">
        <v>13351</v>
      </c>
      <c r="J49" s="13">
        <v>12976</v>
      </c>
      <c r="K49" s="13">
        <v>12693</v>
      </c>
      <c r="L49" s="13">
        <v>12511</v>
      </c>
      <c r="M49" s="13">
        <v>9279</v>
      </c>
      <c r="N49" s="13">
        <v>7878</v>
      </c>
      <c r="O49" s="5">
        <f t="shared" si="2"/>
        <v>-1.7550747968118105E-2</v>
      </c>
      <c r="P49" s="5">
        <f t="shared" si="3"/>
        <v>-7.4210537271799992E-2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44858</v>
      </c>
      <c r="F50" s="13">
        <v>12475</v>
      </c>
      <c r="G50" s="13">
        <v>11802</v>
      </c>
      <c r="H50" s="13">
        <v>11606</v>
      </c>
      <c r="I50" s="13">
        <v>12038</v>
      </c>
      <c r="J50" s="13">
        <v>11886</v>
      </c>
      <c r="K50" s="13">
        <v>11677</v>
      </c>
      <c r="L50" s="13">
        <v>11512</v>
      </c>
      <c r="M50" s="13">
        <v>7907</v>
      </c>
      <c r="N50" s="13">
        <v>6469</v>
      </c>
      <c r="O50" s="5">
        <f t="shared" si="2"/>
        <v>-4.0660956830175623E-3</v>
      </c>
      <c r="P50" s="5">
        <f t="shared" si="3"/>
        <v>-0.10285057471264368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44858</v>
      </c>
      <c r="F51" s="13">
        <v>13205</v>
      </c>
      <c r="G51" s="13">
        <v>12550</v>
      </c>
      <c r="H51" s="13">
        <v>12279</v>
      </c>
      <c r="I51" s="13">
        <v>12601</v>
      </c>
      <c r="J51" s="13">
        <v>12202</v>
      </c>
      <c r="K51" s="13">
        <v>11855</v>
      </c>
      <c r="L51" s="13">
        <v>11492</v>
      </c>
      <c r="M51" s="13">
        <v>8645</v>
      </c>
      <c r="N51" s="13">
        <v>6970</v>
      </c>
      <c r="O51" s="5">
        <f t="shared" si="2"/>
        <v>-3.3107568045096965E-2</v>
      </c>
      <c r="P51" s="5">
        <f t="shared" si="3"/>
        <v>-8.2703141097301675E-2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44858</v>
      </c>
      <c r="F52" s="13">
        <v>13182</v>
      </c>
      <c r="G52" s="13">
        <v>12438</v>
      </c>
      <c r="H52" s="13">
        <v>12098</v>
      </c>
      <c r="I52" s="13">
        <v>12451</v>
      </c>
      <c r="J52" s="13">
        <v>12078</v>
      </c>
      <c r="K52" s="13">
        <v>11757</v>
      </c>
      <c r="L52" s="13">
        <v>11550</v>
      </c>
      <c r="M52" s="13">
        <v>9381</v>
      </c>
      <c r="N52" s="13">
        <v>8621</v>
      </c>
      <c r="O52" s="5">
        <f t="shared" si="2"/>
        <v>-2.3173207036535859E-2</v>
      </c>
      <c r="P52" s="5">
        <f t="shared" si="3"/>
        <v>-7.039449481725131E-2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44858</v>
      </c>
      <c r="F53" s="13">
        <v>12464</v>
      </c>
      <c r="G53" s="13">
        <v>11839</v>
      </c>
      <c r="H53" s="13">
        <v>11502</v>
      </c>
      <c r="I53" s="13">
        <v>11860</v>
      </c>
      <c r="J53" s="13">
        <v>11524</v>
      </c>
      <c r="K53" s="13">
        <v>11258</v>
      </c>
      <c r="L53" s="13">
        <v>11056</v>
      </c>
      <c r="M53" s="13">
        <v>8806</v>
      </c>
      <c r="N53" s="13">
        <v>7951</v>
      </c>
      <c r="O53" s="5">
        <f t="shared" si="2"/>
        <v>-1.9771256317049384E-2</v>
      </c>
      <c r="P53" s="5">
        <f t="shared" si="3"/>
        <v>-7.3286483526512736E-2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44858</v>
      </c>
      <c r="F54" s="13">
        <v>5949</v>
      </c>
      <c r="G54" s="13">
        <v>5456</v>
      </c>
      <c r="H54" s="13">
        <v>5124</v>
      </c>
      <c r="I54" s="13">
        <v>5323</v>
      </c>
      <c r="J54" s="13">
        <v>5177</v>
      </c>
      <c r="K54" s="13">
        <v>5153</v>
      </c>
      <c r="L54" s="13">
        <v>5123</v>
      </c>
      <c r="M54" s="13">
        <v>3426</v>
      </c>
      <c r="N54" s="13">
        <v>2871</v>
      </c>
      <c r="O54" s="5">
        <f t="shared" si="2"/>
        <v>-9.7589538401483366E-5</v>
      </c>
      <c r="P54" s="5">
        <f t="shared" si="3"/>
        <v>-0.1285292019162165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44858</v>
      </c>
      <c r="F55" s="13">
        <v>7238</v>
      </c>
      <c r="G55" s="13">
        <v>6788</v>
      </c>
      <c r="H55" s="13">
        <v>6566</v>
      </c>
      <c r="I55" s="13">
        <v>6750</v>
      </c>
      <c r="J55" s="13">
        <v>6660</v>
      </c>
      <c r="K55" s="13">
        <v>6571</v>
      </c>
      <c r="L55" s="13">
        <v>6510</v>
      </c>
      <c r="M55" s="13">
        <v>4118</v>
      </c>
      <c r="N55" s="13">
        <v>3353</v>
      </c>
      <c r="O55" s="5">
        <f t="shared" si="2"/>
        <v>-4.2826552462526769E-3</v>
      </c>
      <c r="P55" s="5">
        <f t="shared" si="3"/>
        <v>-0.12540929927963326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44858</v>
      </c>
      <c r="F56" s="13">
        <v>8207</v>
      </c>
      <c r="G56" s="13">
        <v>7659</v>
      </c>
      <c r="H56" s="13">
        <v>7388</v>
      </c>
      <c r="I56" s="13">
        <v>7626</v>
      </c>
      <c r="J56" s="13">
        <v>7504</v>
      </c>
      <c r="K56" s="13">
        <v>7425</v>
      </c>
      <c r="L56" s="13">
        <v>7251</v>
      </c>
      <c r="M56" s="13">
        <v>4981</v>
      </c>
      <c r="N56" s="13">
        <v>4255</v>
      </c>
      <c r="O56" s="5">
        <f t="shared" si="2"/>
        <v>-9.3585627433567867E-3</v>
      </c>
      <c r="P56" s="5">
        <f t="shared" si="3"/>
        <v>-0.11100729507313041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44858</v>
      </c>
      <c r="F57" s="13">
        <v>9485</v>
      </c>
      <c r="G57" s="13">
        <v>9066</v>
      </c>
      <c r="H57" s="13">
        <v>8998</v>
      </c>
      <c r="I57" s="13">
        <v>9301</v>
      </c>
      <c r="J57" s="13">
        <v>9176</v>
      </c>
      <c r="K57" s="13">
        <v>9104</v>
      </c>
      <c r="L57" s="13">
        <v>8923</v>
      </c>
      <c r="M57" s="13">
        <v>6735</v>
      </c>
      <c r="N57" s="13">
        <v>6193</v>
      </c>
      <c r="O57" s="5">
        <f t="shared" si="2"/>
        <v>-4.1850343172814015E-3</v>
      </c>
      <c r="P57" s="5">
        <f t="shared" si="3"/>
        <v>-7.8351542134090971E-2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44858</v>
      </c>
      <c r="F58" s="13">
        <v>2622</v>
      </c>
      <c r="G58" s="13">
        <v>3373</v>
      </c>
      <c r="H58" s="13">
        <v>3639</v>
      </c>
      <c r="I58" s="13">
        <v>4658</v>
      </c>
      <c r="J58" s="13">
        <v>5154</v>
      </c>
      <c r="K58" s="13">
        <v>5382</v>
      </c>
      <c r="L58" s="13">
        <v>5583</v>
      </c>
      <c r="M58" s="13">
        <v>6224</v>
      </c>
      <c r="N58" s="13">
        <v>4711</v>
      </c>
      <c r="O58" s="5">
        <f t="shared" si="2"/>
        <v>0.21080026024723486</v>
      </c>
      <c r="P58" s="5">
        <f t="shared" si="3"/>
        <v>9.1764445428381664E-2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44858</v>
      </c>
      <c r="F59" s="13">
        <v>2491</v>
      </c>
      <c r="G59" s="13">
        <v>3235</v>
      </c>
      <c r="H59" s="13">
        <v>3361</v>
      </c>
      <c r="I59" s="13">
        <v>4371</v>
      </c>
      <c r="J59" s="13">
        <v>5121</v>
      </c>
      <c r="K59" s="13">
        <v>5265</v>
      </c>
      <c r="L59" s="13">
        <v>5503</v>
      </c>
      <c r="M59" s="13">
        <v>6033</v>
      </c>
      <c r="N59" s="13">
        <v>4548</v>
      </c>
      <c r="O59" s="5">
        <f t="shared" si="2"/>
        <v>0.24165162454873645</v>
      </c>
      <c r="P59" s="5">
        <f t="shared" si="3"/>
        <v>8.0515297906602251E-2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44858</v>
      </c>
      <c r="F60" s="13">
        <v>2573</v>
      </c>
      <c r="G60" s="13">
        <v>3269</v>
      </c>
      <c r="H60" s="13">
        <v>4087</v>
      </c>
      <c r="I60" s="13">
        <v>4477</v>
      </c>
      <c r="J60" s="13">
        <v>4523</v>
      </c>
      <c r="K60" s="13">
        <v>4610</v>
      </c>
      <c r="L60" s="13">
        <v>4904</v>
      </c>
      <c r="M60" s="13">
        <v>6276</v>
      </c>
      <c r="N60" s="13">
        <v>4751</v>
      </c>
      <c r="O60" s="5">
        <f t="shared" si="2"/>
        <v>9.0868646424201976E-2</v>
      </c>
      <c r="P60" s="5">
        <f t="shared" si="3"/>
        <v>0.16177130044843049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44858</v>
      </c>
      <c r="F61" s="13">
        <v>2453</v>
      </c>
      <c r="G61" s="13">
        <v>3169</v>
      </c>
      <c r="H61" s="13">
        <v>3971</v>
      </c>
      <c r="I61" s="13">
        <v>4362</v>
      </c>
      <c r="J61" s="13">
        <v>4451</v>
      </c>
      <c r="K61" s="13">
        <v>4639</v>
      </c>
      <c r="L61" s="13">
        <v>4691</v>
      </c>
      <c r="M61" s="13">
        <v>6083</v>
      </c>
      <c r="N61" s="13">
        <v>4765</v>
      </c>
      <c r="O61" s="5">
        <f t="shared" si="2"/>
        <v>8.3121680905102746E-2</v>
      </c>
      <c r="P61" s="5">
        <f t="shared" si="3"/>
        <v>0.16920572159553438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44858</v>
      </c>
      <c r="F62" s="13">
        <v>2869</v>
      </c>
      <c r="G62" s="13">
        <v>3693</v>
      </c>
      <c r="H62" s="13">
        <v>4539</v>
      </c>
      <c r="I62" s="13">
        <v>4877</v>
      </c>
      <c r="J62" s="13">
        <v>5025</v>
      </c>
      <c r="K62" s="13">
        <v>5118</v>
      </c>
      <c r="L62" s="13">
        <v>5077</v>
      </c>
      <c r="M62" s="13">
        <v>6563</v>
      </c>
      <c r="N62" s="13">
        <v>5096</v>
      </c>
      <c r="O62" s="5">
        <f t="shared" si="2"/>
        <v>5.5948419301164724E-2</v>
      </c>
      <c r="P62" s="5">
        <f t="shared" si="3"/>
        <v>0.16568668626627467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44858</v>
      </c>
      <c r="F63" s="13">
        <v>2465</v>
      </c>
      <c r="G63" s="13">
        <v>3177</v>
      </c>
      <c r="H63" s="13">
        <v>3984</v>
      </c>
      <c r="I63" s="13">
        <v>4275</v>
      </c>
      <c r="J63" s="13">
        <v>4492</v>
      </c>
      <c r="K63" s="13">
        <v>4646</v>
      </c>
      <c r="L63" s="13">
        <v>4681</v>
      </c>
      <c r="M63" s="13">
        <v>6310</v>
      </c>
      <c r="N63" s="13">
        <v>4481</v>
      </c>
      <c r="O63" s="5">
        <f t="shared" si="2"/>
        <v>8.0438545874206582E-2</v>
      </c>
      <c r="P63" s="5">
        <f t="shared" si="3"/>
        <v>0.18050458715596329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44858</v>
      </c>
      <c r="F64" s="13">
        <v>2741</v>
      </c>
      <c r="G64" s="13">
        <v>3546</v>
      </c>
      <c r="H64" s="13">
        <v>4353</v>
      </c>
      <c r="I64" s="13">
        <v>4668</v>
      </c>
      <c r="J64" s="13">
        <v>4844</v>
      </c>
      <c r="K64" s="13">
        <v>4917</v>
      </c>
      <c r="L64" s="13">
        <v>5031</v>
      </c>
      <c r="M64" s="13">
        <v>6662</v>
      </c>
      <c r="N64" s="13">
        <v>4790</v>
      </c>
      <c r="O64" s="5">
        <f t="shared" si="2"/>
        <v>7.2250639386189253E-2</v>
      </c>
      <c r="P64" s="5">
        <f t="shared" si="3"/>
        <v>0.17261936445414383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44858</v>
      </c>
      <c r="F65" s="13">
        <v>2970</v>
      </c>
      <c r="G65" s="13">
        <v>3897</v>
      </c>
      <c r="H65" s="13">
        <v>4840</v>
      </c>
      <c r="I65" s="13">
        <v>5202</v>
      </c>
      <c r="J65" s="13">
        <v>5296</v>
      </c>
      <c r="K65" s="13">
        <v>5521</v>
      </c>
      <c r="L65" s="13">
        <v>5505</v>
      </c>
      <c r="M65" s="13">
        <v>7269</v>
      </c>
      <c r="N65" s="13">
        <v>4959</v>
      </c>
      <c r="O65" s="5">
        <f t="shared" si="2"/>
        <v>6.4282261962300621E-2</v>
      </c>
      <c r="P65" s="5">
        <f t="shared" si="3"/>
        <v>0.17654488923435679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44858</v>
      </c>
      <c r="F66" s="13">
        <v>2846</v>
      </c>
      <c r="G66" s="13">
        <v>3746</v>
      </c>
      <c r="H66" s="13">
        <v>4677</v>
      </c>
      <c r="I66" s="13">
        <v>5128</v>
      </c>
      <c r="J66" s="13">
        <v>5349</v>
      </c>
      <c r="K66" s="13">
        <v>5398</v>
      </c>
      <c r="L66" s="13">
        <v>5472</v>
      </c>
      <c r="M66" s="13">
        <v>7037</v>
      </c>
      <c r="N66" s="13">
        <v>4906</v>
      </c>
      <c r="O66" s="5">
        <f t="shared" si="2"/>
        <v>7.8332840673958029E-2</v>
      </c>
      <c r="P66" s="5">
        <f t="shared" si="3"/>
        <v>0.16952875399361023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44858</v>
      </c>
      <c r="F67" s="13">
        <v>2791</v>
      </c>
      <c r="G67" s="13">
        <v>3629</v>
      </c>
      <c r="H67" s="13">
        <v>4486</v>
      </c>
      <c r="I67" s="13">
        <v>4973</v>
      </c>
      <c r="J67" s="13">
        <v>5050</v>
      </c>
      <c r="K67" s="13">
        <v>5227</v>
      </c>
      <c r="L67" s="13">
        <v>5344</v>
      </c>
      <c r="M67" s="13">
        <v>6898</v>
      </c>
      <c r="N67" s="13">
        <v>4848</v>
      </c>
      <c r="O67" s="5">
        <f t="shared" si="2"/>
        <v>8.7283825025432346E-2</v>
      </c>
      <c r="P67" s="5">
        <f t="shared" si="3"/>
        <v>0.16645319944669296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44858</v>
      </c>
      <c r="F68" s="13">
        <v>2760</v>
      </c>
      <c r="G68" s="13">
        <v>3567</v>
      </c>
      <c r="H68" s="13">
        <v>4426</v>
      </c>
      <c r="I68" s="13">
        <v>4804</v>
      </c>
      <c r="J68" s="13">
        <v>5004</v>
      </c>
      <c r="K68" s="13">
        <v>5068</v>
      </c>
      <c r="L68" s="13">
        <v>5134</v>
      </c>
      <c r="M68" s="13">
        <v>6858</v>
      </c>
      <c r="N68" s="13">
        <v>5020</v>
      </c>
      <c r="O68" s="5">
        <f t="shared" si="2"/>
        <v>7.4058577405857737E-2</v>
      </c>
      <c r="P68" s="5">
        <f t="shared" si="3"/>
        <v>0.17676504327875692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44858</v>
      </c>
      <c r="F69" s="13">
        <v>2860</v>
      </c>
      <c r="G69" s="13">
        <v>3709</v>
      </c>
      <c r="H69" s="13">
        <v>4626</v>
      </c>
      <c r="I69" s="13">
        <v>4992</v>
      </c>
      <c r="J69" s="13">
        <v>5147</v>
      </c>
      <c r="K69" s="13">
        <v>5293</v>
      </c>
      <c r="L69" s="13">
        <v>5343</v>
      </c>
      <c r="M69" s="13">
        <v>6912</v>
      </c>
      <c r="N69" s="13">
        <v>5205</v>
      </c>
      <c r="O69" s="5">
        <f t="shared" si="2"/>
        <v>7.1922961179656936E-2</v>
      </c>
      <c r="P69" s="5">
        <f t="shared" si="3"/>
        <v>0.1689377437819766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44858</v>
      </c>
      <c r="F70" s="13">
        <v>2883</v>
      </c>
      <c r="G70" s="13">
        <v>3681</v>
      </c>
      <c r="H70" s="13">
        <v>4122</v>
      </c>
      <c r="I70" s="13">
        <v>4758</v>
      </c>
      <c r="J70" s="13">
        <v>5065</v>
      </c>
      <c r="K70" s="13">
        <v>5154</v>
      </c>
      <c r="L70" s="13">
        <v>5341</v>
      </c>
      <c r="M70" s="13">
        <v>6156</v>
      </c>
      <c r="N70" s="13">
        <v>4610</v>
      </c>
      <c r="O70" s="5">
        <f t="shared" si="2"/>
        <v>0.12881749973581316</v>
      </c>
      <c r="P70" s="5">
        <f t="shared" si="3"/>
        <v>0.11101502540265917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44858</v>
      </c>
      <c r="F71" s="13">
        <v>2418</v>
      </c>
      <c r="G71" s="13">
        <v>3182</v>
      </c>
      <c r="H71" s="13">
        <v>4054</v>
      </c>
      <c r="I71" s="13">
        <v>4721</v>
      </c>
      <c r="J71" s="13">
        <v>4802</v>
      </c>
      <c r="K71" s="13">
        <v>5008</v>
      </c>
      <c r="L71" s="13">
        <v>5024</v>
      </c>
      <c r="M71" s="13">
        <v>6018</v>
      </c>
      <c r="N71" s="13">
        <v>4666</v>
      </c>
      <c r="O71" s="5">
        <f t="shared" si="2"/>
        <v>0.10685172945582727</v>
      </c>
      <c r="P71" s="5">
        <f t="shared" si="3"/>
        <v>0.15016558182025808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44858</v>
      </c>
      <c r="F72" s="13">
        <v>2396</v>
      </c>
      <c r="G72" s="13">
        <v>3162</v>
      </c>
      <c r="H72" s="13">
        <v>3864</v>
      </c>
      <c r="I72" s="13">
        <v>4465</v>
      </c>
      <c r="J72" s="13">
        <v>4719</v>
      </c>
      <c r="K72" s="13">
        <v>4810</v>
      </c>
      <c r="L72" s="13">
        <v>4991</v>
      </c>
      <c r="M72" s="13">
        <v>5836</v>
      </c>
      <c r="N72" s="13">
        <v>4493</v>
      </c>
      <c r="O72" s="5">
        <f t="shared" si="2"/>
        <v>0.12727272727272726</v>
      </c>
      <c r="P72" s="5">
        <f t="shared" si="3"/>
        <v>0.13536606777081991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44858</v>
      </c>
      <c r="F73" s="13">
        <v>2966</v>
      </c>
      <c r="G73" s="13">
        <v>3661</v>
      </c>
      <c r="H73" s="13">
        <v>4048</v>
      </c>
      <c r="I73" s="13">
        <v>4742</v>
      </c>
      <c r="J73" s="13">
        <v>4995</v>
      </c>
      <c r="K73" s="13">
        <v>5156</v>
      </c>
      <c r="L73" s="13">
        <v>5293</v>
      </c>
      <c r="M73" s="13">
        <v>5973</v>
      </c>
      <c r="N73" s="13">
        <v>4624</v>
      </c>
      <c r="O73" s="5">
        <f t="shared" si="2"/>
        <v>0.13328337437105234</v>
      </c>
      <c r="P73" s="5">
        <f t="shared" si="3"/>
        <v>9.6389496717724288E-2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44858</v>
      </c>
      <c r="F74" s="13">
        <v>2949</v>
      </c>
      <c r="G74" s="13">
        <v>3743</v>
      </c>
      <c r="H74" s="13">
        <v>4323</v>
      </c>
      <c r="I74" s="13">
        <v>5093</v>
      </c>
      <c r="J74" s="13">
        <v>5284</v>
      </c>
      <c r="K74" s="13">
        <v>5462</v>
      </c>
      <c r="L74" s="13">
        <v>5613</v>
      </c>
      <c r="M74" s="13">
        <v>6498</v>
      </c>
      <c r="N74" s="13">
        <v>5016</v>
      </c>
      <c r="O74" s="5">
        <f t="shared" si="2"/>
        <v>0.12983091787439613</v>
      </c>
      <c r="P74" s="5">
        <f t="shared" si="3"/>
        <v>0.11654542640458133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44858</v>
      </c>
      <c r="F75" s="13">
        <v>2963</v>
      </c>
      <c r="G75" s="13">
        <v>3733</v>
      </c>
      <c r="H75" s="13">
        <v>4213</v>
      </c>
      <c r="I75" s="13">
        <v>5054</v>
      </c>
      <c r="J75" s="13">
        <v>5247</v>
      </c>
      <c r="K75" s="13">
        <v>5462</v>
      </c>
      <c r="L75" s="13">
        <v>5503</v>
      </c>
      <c r="M75" s="13">
        <v>6455</v>
      </c>
      <c r="N75" s="13">
        <v>4826</v>
      </c>
      <c r="O75" s="5">
        <f t="shared" ref="O75:O93" si="5">(L75-H75)/(L75+H75)</f>
        <v>0.13277068752573076</v>
      </c>
      <c r="P75" s="5">
        <f t="shared" ref="P75:P93" si="6">((M75+H75)-(L75+F75))/((M75+H75)+(L75+F75))</f>
        <v>0.11508309814989025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44858</v>
      </c>
      <c r="F76" s="13">
        <v>1435</v>
      </c>
      <c r="G76" s="13">
        <v>1580</v>
      </c>
      <c r="H76" s="13">
        <v>1623</v>
      </c>
      <c r="I76" s="13">
        <v>1687</v>
      </c>
      <c r="J76" s="13">
        <v>1712</v>
      </c>
      <c r="K76" s="13">
        <v>1723</v>
      </c>
      <c r="L76" s="13">
        <v>1727</v>
      </c>
      <c r="M76" s="13">
        <v>1697</v>
      </c>
      <c r="N76" s="13">
        <v>1518</v>
      </c>
      <c r="O76" s="5">
        <f t="shared" si="5"/>
        <v>3.1044776119402984E-2</v>
      </c>
      <c r="P76" s="5">
        <f t="shared" si="6"/>
        <v>2.4375192841715521E-2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44858</v>
      </c>
      <c r="F77" s="13">
        <v>1433</v>
      </c>
      <c r="G77" s="13">
        <v>1605</v>
      </c>
      <c r="H77" s="13">
        <v>1652</v>
      </c>
      <c r="I77" s="13">
        <v>1702</v>
      </c>
      <c r="J77" s="13">
        <v>1778</v>
      </c>
      <c r="K77" s="13">
        <v>1794</v>
      </c>
      <c r="L77" s="13">
        <v>1754</v>
      </c>
      <c r="M77" s="13">
        <v>1725</v>
      </c>
      <c r="N77" s="13">
        <v>1535</v>
      </c>
      <c r="O77" s="5">
        <f t="shared" si="5"/>
        <v>2.9947152084556665E-2</v>
      </c>
      <c r="P77" s="5">
        <f t="shared" si="6"/>
        <v>2.8945764777574649E-2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44858</v>
      </c>
      <c r="F78" s="13">
        <v>1459</v>
      </c>
      <c r="G78" s="13">
        <v>1603</v>
      </c>
      <c r="H78" s="13">
        <v>1647</v>
      </c>
      <c r="I78" s="13">
        <v>1692</v>
      </c>
      <c r="J78" s="13">
        <v>1713</v>
      </c>
      <c r="K78" s="13">
        <v>1771</v>
      </c>
      <c r="L78" s="13">
        <v>1716</v>
      </c>
      <c r="M78" s="13">
        <v>1716</v>
      </c>
      <c r="N78" s="13">
        <v>1514</v>
      </c>
      <c r="O78" s="5">
        <f t="shared" si="5"/>
        <v>2.0517395182872437E-2</v>
      </c>
      <c r="P78" s="5">
        <f t="shared" si="6"/>
        <v>2.8754970939125116E-2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44858</v>
      </c>
      <c r="F79" s="13">
        <v>1538</v>
      </c>
      <c r="G79" s="13">
        <v>1689</v>
      </c>
      <c r="H79" s="13">
        <v>1727</v>
      </c>
      <c r="I79" s="13">
        <v>1853</v>
      </c>
      <c r="J79" s="13">
        <v>1796</v>
      </c>
      <c r="K79" s="13">
        <v>1821</v>
      </c>
      <c r="L79" s="13">
        <v>1862</v>
      </c>
      <c r="M79" s="13">
        <v>1819</v>
      </c>
      <c r="N79" s="13">
        <v>1574</v>
      </c>
      <c r="O79" s="5">
        <f t="shared" si="5"/>
        <v>3.761493452215102E-2</v>
      </c>
      <c r="P79" s="5">
        <f t="shared" si="6"/>
        <v>2.1019291678663978E-2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44858</v>
      </c>
      <c r="F80" s="13">
        <v>1744</v>
      </c>
      <c r="G80" s="13">
        <v>1928</v>
      </c>
      <c r="H80" s="13">
        <v>1983</v>
      </c>
      <c r="I80" s="13">
        <v>2141</v>
      </c>
      <c r="J80" s="13">
        <v>2181</v>
      </c>
      <c r="K80" s="13">
        <v>2128</v>
      </c>
      <c r="L80" s="13">
        <v>2114</v>
      </c>
      <c r="M80" s="13">
        <v>2353</v>
      </c>
      <c r="N80" s="13">
        <v>1797</v>
      </c>
      <c r="O80" s="5">
        <f t="shared" si="5"/>
        <v>3.1974615572370024E-2</v>
      </c>
      <c r="P80" s="5">
        <f t="shared" si="6"/>
        <v>5.8335367341957531E-2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44858</v>
      </c>
      <c r="F81" s="13">
        <v>1683</v>
      </c>
      <c r="G81" s="13">
        <v>1910</v>
      </c>
      <c r="H81" s="13">
        <v>1949</v>
      </c>
      <c r="I81" s="13">
        <v>2033</v>
      </c>
      <c r="J81" s="13">
        <v>2217</v>
      </c>
      <c r="K81" s="13">
        <v>2256</v>
      </c>
      <c r="L81" s="13">
        <v>2232</v>
      </c>
      <c r="M81" s="13">
        <v>2198</v>
      </c>
      <c r="N81" s="13">
        <v>1827</v>
      </c>
      <c r="O81" s="5">
        <f t="shared" si="5"/>
        <v>6.7687156182731398E-2</v>
      </c>
      <c r="P81" s="5">
        <f t="shared" si="6"/>
        <v>2.8776978417266189E-2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44858</v>
      </c>
      <c r="F82" s="13">
        <v>2734</v>
      </c>
      <c r="G82" s="13">
        <v>3379</v>
      </c>
      <c r="H82" s="13">
        <v>3854</v>
      </c>
      <c r="I82" s="13">
        <v>4334</v>
      </c>
      <c r="J82" s="13">
        <v>4544</v>
      </c>
      <c r="K82" s="13">
        <v>4598</v>
      </c>
      <c r="L82" s="13">
        <v>4628</v>
      </c>
      <c r="M82" s="13">
        <v>5680</v>
      </c>
      <c r="N82" s="13">
        <v>4361</v>
      </c>
      <c r="O82" s="5">
        <f t="shared" si="5"/>
        <v>9.1252063192643243E-2</v>
      </c>
      <c r="P82" s="5">
        <f t="shared" si="6"/>
        <v>0.12855113636363635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44858</v>
      </c>
      <c r="F83" s="13">
        <v>3031</v>
      </c>
      <c r="G83" s="13">
        <v>3932</v>
      </c>
      <c r="H83" s="13">
        <v>4562</v>
      </c>
      <c r="I83" s="13">
        <v>5206</v>
      </c>
      <c r="J83" s="13">
        <v>5463</v>
      </c>
      <c r="K83" s="13">
        <v>5633</v>
      </c>
      <c r="L83" s="13">
        <v>5736</v>
      </c>
      <c r="M83" s="13">
        <v>6972</v>
      </c>
      <c r="N83" s="13">
        <v>5444</v>
      </c>
      <c r="O83" s="5">
        <f t="shared" si="5"/>
        <v>0.11400271897455817</v>
      </c>
      <c r="P83" s="5">
        <f t="shared" si="6"/>
        <v>0.1362987044973154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44858</v>
      </c>
      <c r="F84" s="13">
        <v>2786</v>
      </c>
      <c r="G84" s="13">
        <v>3660</v>
      </c>
      <c r="H84" s="13">
        <v>4452</v>
      </c>
      <c r="I84" s="13">
        <v>5109</v>
      </c>
      <c r="J84" s="13">
        <v>5359</v>
      </c>
      <c r="K84" s="13">
        <v>5440</v>
      </c>
      <c r="L84" s="13">
        <v>5583</v>
      </c>
      <c r="M84" s="13">
        <v>6953</v>
      </c>
      <c r="N84" s="13">
        <v>5479</v>
      </c>
      <c r="O84" s="5">
        <f t="shared" si="5"/>
        <v>0.11270553064275038</v>
      </c>
      <c r="P84" s="5">
        <f t="shared" si="6"/>
        <v>0.15353494487711136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44858</v>
      </c>
      <c r="F85" s="13">
        <v>2299</v>
      </c>
      <c r="G85" s="13">
        <v>3005</v>
      </c>
      <c r="H85" s="13">
        <v>3472</v>
      </c>
      <c r="I85" s="13">
        <v>4132</v>
      </c>
      <c r="J85" s="13">
        <v>4406</v>
      </c>
      <c r="K85" s="13">
        <v>4671</v>
      </c>
      <c r="L85" s="13">
        <v>4884</v>
      </c>
      <c r="M85" s="13">
        <v>5914</v>
      </c>
      <c r="N85" s="13">
        <v>4693</v>
      </c>
      <c r="O85" s="5">
        <f t="shared" si="5"/>
        <v>0.16898037338439445</v>
      </c>
      <c r="P85" s="5">
        <f t="shared" si="6"/>
        <v>0.13295914056370331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44858</v>
      </c>
      <c r="F86" s="13">
        <v>2744</v>
      </c>
      <c r="G86" s="13">
        <v>3573</v>
      </c>
      <c r="H86" s="13">
        <v>4064</v>
      </c>
      <c r="I86" s="13">
        <v>4762</v>
      </c>
      <c r="J86" s="13">
        <v>4930</v>
      </c>
      <c r="K86" s="13">
        <v>4997</v>
      </c>
      <c r="L86" s="13">
        <v>5252</v>
      </c>
      <c r="M86" s="13">
        <v>6246</v>
      </c>
      <c r="N86" s="13">
        <v>5006</v>
      </c>
      <c r="O86" s="5">
        <f t="shared" si="5"/>
        <v>0.12752254186346071</v>
      </c>
      <c r="P86" s="5">
        <f t="shared" si="6"/>
        <v>0.12640664263083143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44858</v>
      </c>
      <c r="F87" s="13">
        <v>1383</v>
      </c>
      <c r="G87" s="13">
        <v>1549</v>
      </c>
      <c r="H87" s="13">
        <v>1570</v>
      </c>
      <c r="I87" s="13">
        <v>1687</v>
      </c>
      <c r="J87" s="13">
        <v>1741</v>
      </c>
      <c r="K87" s="13">
        <v>1768</v>
      </c>
      <c r="L87" s="13">
        <v>1799</v>
      </c>
      <c r="M87" s="13">
        <v>1704</v>
      </c>
      <c r="N87" s="13">
        <v>1506</v>
      </c>
      <c r="O87" s="5">
        <f t="shared" si="5"/>
        <v>6.7972692193529236E-2</v>
      </c>
      <c r="P87" s="5">
        <f t="shared" si="6"/>
        <v>1.4250309789343246E-2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44858</v>
      </c>
      <c r="F88" s="13">
        <v>1261</v>
      </c>
      <c r="G88" s="13">
        <v>1325</v>
      </c>
      <c r="H88" s="13">
        <v>1326</v>
      </c>
      <c r="I88" s="13">
        <v>1347</v>
      </c>
      <c r="J88" s="13">
        <v>1355</v>
      </c>
      <c r="K88" s="13">
        <v>1364</v>
      </c>
      <c r="L88" s="13">
        <v>1364</v>
      </c>
      <c r="M88" s="13">
        <v>1336</v>
      </c>
      <c r="N88" s="13">
        <v>1240</v>
      </c>
      <c r="O88" s="5">
        <f t="shared" si="5"/>
        <v>1.412639405204461E-2</v>
      </c>
      <c r="P88" s="5">
        <f t="shared" si="6"/>
        <v>6.9982977113675054E-3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44858</v>
      </c>
      <c r="F89" s="13">
        <v>1259</v>
      </c>
      <c r="G89" s="13">
        <v>1320</v>
      </c>
      <c r="H89" s="13">
        <v>1321</v>
      </c>
      <c r="I89" s="13">
        <v>1353</v>
      </c>
      <c r="J89" s="13">
        <v>1394</v>
      </c>
      <c r="K89" s="13">
        <v>1362</v>
      </c>
      <c r="L89" s="13">
        <v>1388</v>
      </c>
      <c r="M89" s="13">
        <v>1333</v>
      </c>
      <c r="N89" s="13">
        <v>1245</v>
      </c>
      <c r="O89" s="5">
        <f t="shared" si="5"/>
        <v>2.4732373569582872E-2</v>
      </c>
      <c r="P89" s="5">
        <f t="shared" si="6"/>
        <v>1.3205055649877383E-3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44858</v>
      </c>
      <c r="F90" s="13">
        <v>1220</v>
      </c>
      <c r="G90" s="13">
        <v>1308</v>
      </c>
      <c r="H90" s="13">
        <v>1298</v>
      </c>
      <c r="I90" s="13">
        <v>1322</v>
      </c>
      <c r="J90" s="13">
        <v>1313</v>
      </c>
      <c r="K90" s="13">
        <v>1358</v>
      </c>
      <c r="L90" s="13">
        <v>1341</v>
      </c>
      <c r="M90" s="13">
        <v>1341</v>
      </c>
      <c r="N90" s="13">
        <v>1232</v>
      </c>
      <c r="O90" s="5">
        <f t="shared" si="5"/>
        <v>1.6294050776809399E-2</v>
      </c>
      <c r="P90" s="5">
        <f t="shared" si="6"/>
        <v>1.4999999999999999E-2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44858</v>
      </c>
      <c r="F91" s="13">
        <v>1247</v>
      </c>
      <c r="G91" s="13">
        <v>1322</v>
      </c>
      <c r="H91" s="13">
        <v>1322</v>
      </c>
      <c r="I91" s="13">
        <v>1358</v>
      </c>
      <c r="J91" s="13">
        <v>1383</v>
      </c>
      <c r="K91" s="13">
        <v>1391</v>
      </c>
      <c r="L91" s="13">
        <v>1394</v>
      </c>
      <c r="M91" s="13">
        <v>1370</v>
      </c>
      <c r="N91" s="13">
        <v>1276</v>
      </c>
      <c r="O91" s="5">
        <f t="shared" si="5"/>
        <v>2.6509572901325478E-2</v>
      </c>
      <c r="P91" s="5">
        <f t="shared" si="6"/>
        <v>9.5630976936058511E-3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44858</v>
      </c>
      <c r="F92" s="13">
        <v>1286</v>
      </c>
      <c r="G92" s="13">
        <v>1374</v>
      </c>
      <c r="H92" s="13">
        <v>1377</v>
      </c>
      <c r="I92" s="13">
        <v>1401</v>
      </c>
      <c r="J92" s="13">
        <v>1388</v>
      </c>
      <c r="K92" s="13">
        <v>1422</v>
      </c>
      <c r="L92" s="13">
        <v>1417</v>
      </c>
      <c r="M92" s="13">
        <v>1372</v>
      </c>
      <c r="N92" s="13">
        <v>1281</v>
      </c>
      <c r="O92" s="5">
        <f t="shared" si="5"/>
        <v>1.4316392269148175E-2</v>
      </c>
      <c r="P92" s="5">
        <f t="shared" si="6"/>
        <v>8.4372707263389579E-3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44858</v>
      </c>
      <c r="F93" s="13">
        <v>1614</v>
      </c>
      <c r="G93" s="13">
        <v>1950</v>
      </c>
      <c r="H93" s="13">
        <v>2238</v>
      </c>
      <c r="I93" s="13">
        <v>2319</v>
      </c>
      <c r="J93" s="13">
        <v>2580</v>
      </c>
      <c r="K93" s="13">
        <v>2717</v>
      </c>
      <c r="L93" s="13">
        <v>2967</v>
      </c>
      <c r="M93" s="13">
        <v>2870</v>
      </c>
      <c r="N93" s="13">
        <v>2579</v>
      </c>
      <c r="O93" s="5">
        <f t="shared" si="5"/>
        <v>0.14005763688760806</v>
      </c>
      <c r="P93" s="5">
        <f t="shared" si="6"/>
        <v>5.4391578078233048E-2</v>
      </c>
      <c r="W93" s="20">
        <v>2.5099999999999998</v>
      </c>
    </row>
  </sheetData>
  <phoneticPr fontId="18" type="noConversion"/>
  <conditionalFormatting sqref="O1:O1048576">
    <cfRule type="cellIs" dxfId="39" priority="2" operator="greaterThan">
      <formula>0.3</formula>
    </cfRule>
    <cfRule type="cellIs" dxfId="38" priority="6" operator="greaterThan">
      <formula>0.3</formula>
    </cfRule>
  </conditionalFormatting>
  <conditionalFormatting sqref="P1:P1048576">
    <cfRule type="cellIs" dxfId="37" priority="1" operator="lessThan">
      <formula>0.1</formula>
    </cfRule>
    <cfRule type="cellIs" dxfId="36" priority="5" operator="lessThan">
      <formula>0.1</formula>
    </cfRule>
  </conditionalFormatting>
  <conditionalFormatting sqref="O1">
    <cfRule type="cellIs" dxfId="35" priority="3" operator="greaterThan">
      <formula>0.3</formula>
    </cfRule>
    <cfRule type="cellIs" dxfId="34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44853</v>
      </c>
      <c r="F2" s="13">
        <v>1640</v>
      </c>
      <c r="G2" s="13">
        <v>2002</v>
      </c>
      <c r="H2" s="13">
        <v>2397</v>
      </c>
      <c r="I2" s="13">
        <v>2781</v>
      </c>
      <c r="J2" s="13">
        <v>3036</v>
      </c>
      <c r="K2" s="13">
        <v>3232</v>
      </c>
      <c r="L2" s="13">
        <v>3188</v>
      </c>
      <c r="M2" s="13">
        <v>3986</v>
      </c>
      <c r="N2" s="13">
        <v>3095</v>
      </c>
      <c r="O2" s="5">
        <f t="shared" ref="O2:O9" si="0">(L2-H2)/(L2+H2)</f>
        <v>0.14162936436884513</v>
      </c>
      <c r="P2" s="5">
        <f t="shared" ref="P2:P9" si="1">((M2+H2)-(L2+F2))/((M2+H2)+(L2+F2))</f>
        <v>0.1387030594951387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44853</v>
      </c>
      <c r="F3" s="13">
        <v>2092</v>
      </c>
      <c r="G3" s="13">
        <v>2660</v>
      </c>
      <c r="H3" s="13">
        <v>3223</v>
      </c>
      <c r="I3" s="13">
        <v>3537</v>
      </c>
      <c r="J3" s="13">
        <v>3746</v>
      </c>
      <c r="K3" s="13">
        <v>3870</v>
      </c>
      <c r="L3" s="13">
        <v>4026</v>
      </c>
      <c r="M3" s="13">
        <v>4894</v>
      </c>
      <c r="N3" s="13">
        <v>4060</v>
      </c>
      <c r="O3" s="5">
        <f t="shared" si="0"/>
        <v>0.11077389984825493</v>
      </c>
      <c r="P3" s="5">
        <f t="shared" si="1"/>
        <v>0.14042852125043906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44853</v>
      </c>
      <c r="F4" s="13">
        <v>2021</v>
      </c>
      <c r="G4" s="13">
        <v>2608</v>
      </c>
      <c r="H4" s="13">
        <v>3308</v>
      </c>
      <c r="I4" s="13">
        <v>3639</v>
      </c>
      <c r="J4" s="13">
        <v>3716</v>
      </c>
      <c r="K4" s="13">
        <v>3921</v>
      </c>
      <c r="L4" s="13">
        <v>3992</v>
      </c>
      <c r="M4" s="13">
        <v>5077</v>
      </c>
      <c r="N4" s="13">
        <v>3987</v>
      </c>
      <c r="O4" s="5">
        <f t="shared" si="0"/>
        <v>9.3698630136986302E-2</v>
      </c>
      <c r="P4" s="5">
        <f t="shared" si="1"/>
        <v>0.16474510348659535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44853</v>
      </c>
      <c r="F5" s="13">
        <v>2167</v>
      </c>
      <c r="G5" s="13">
        <v>2741</v>
      </c>
      <c r="H5" s="13">
        <v>3361</v>
      </c>
      <c r="I5" s="13">
        <v>3570</v>
      </c>
      <c r="J5" s="13">
        <v>3739</v>
      </c>
      <c r="K5" s="13">
        <v>3890</v>
      </c>
      <c r="L5" s="13">
        <v>3921</v>
      </c>
      <c r="M5" s="13">
        <v>4994</v>
      </c>
      <c r="N5" s="13">
        <v>4043</v>
      </c>
      <c r="O5" s="5">
        <f t="shared" si="0"/>
        <v>7.6901950013732498E-2</v>
      </c>
      <c r="P5" s="5">
        <f t="shared" si="1"/>
        <v>0.15696185003115695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44853</v>
      </c>
      <c r="F6" s="13">
        <v>1617</v>
      </c>
      <c r="G6" s="13">
        <v>1843</v>
      </c>
      <c r="H6" s="13">
        <v>2017</v>
      </c>
      <c r="I6" s="13">
        <v>2271</v>
      </c>
      <c r="J6" s="13">
        <v>2725</v>
      </c>
      <c r="K6" s="13">
        <v>2914</v>
      </c>
      <c r="L6" s="13">
        <v>3348</v>
      </c>
      <c r="M6" s="13">
        <v>3875</v>
      </c>
      <c r="N6" s="13">
        <v>3020</v>
      </c>
      <c r="O6" s="5">
        <f t="shared" si="0"/>
        <v>0.24808946877912394</v>
      </c>
      <c r="P6" s="5">
        <f t="shared" si="1"/>
        <v>8.5382702403978994E-2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44853</v>
      </c>
      <c r="F7" s="13">
        <v>2365</v>
      </c>
      <c r="G7" s="13">
        <v>2894</v>
      </c>
      <c r="H7" s="13">
        <v>3555</v>
      </c>
      <c r="I7" s="13">
        <v>3695</v>
      </c>
      <c r="J7" s="13">
        <v>3960</v>
      </c>
      <c r="K7" s="13">
        <v>4118</v>
      </c>
      <c r="L7" s="13">
        <v>4291</v>
      </c>
      <c r="M7" s="13">
        <v>5450</v>
      </c>
      <c r="N7" s="13">
        <v>4175</v>
      </c>
      <c r="O7" s="5">
        <f t="shared" si="0"/>
        <v>9.3805760897272494E-2</v>
      </c>
      <c r="P7" s="5">
        <f t="shared" si="1"/>
        <v>0.14999042206755636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44853</v>
      </c>
      <c r="F8" s="13">
        <v>1566</v>
      </c>
      <c r="G8" s="13">
        <v>1578</v>
      </c>
      <c r="H8" s="13">
        <v>1597</v>
      </c>
      <c r="I8" s="13">
        <v>1751</v>
      </c>
      <c r="J8" s="13">
        <v>1818</v>
      </c>
      <c r="K8" s="13">
        <v>1796</v>
      </c>
      <c r="L8" s="13">
        <v>1812</v>
      </c>
      <c r="M8" s="13">
        <v>2450</v>
      </c>
      <c r="N8" s="13">
        <v>2245</v>
      </c>
      <c r="O8" s="5">
        <f t="shared" si="0"/>
        <v>6.3068348489293047E-2</v>
      </c>
      <c r="P8" s="5">
        <f t="shared" si="1"/>
        <v>9.0101010101010098E-2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44853</v>
      </c>
      <c r="F9" s="13">
        <v>1570</v>
      </c>
      <c r="G9" s="13">
        <v>1611</v>
      </c>
      <c r="H9" s="13">
        <v>1625</v>
      </c>
      <c r="I9" s="13">
        <v>1667</v>
      </c>
      <c r="J9" s="13">
        <v>1706</v>
      </c>
      <c r="K9" s="13">
        <v>1677</v>
      </c>
      <c r="L9" s="13">
        <v>1824</v>
      </c>
      <c r="M9" s="13">
        <v>2147</v>
      </c>
      <c r="N9" s="13">
        <v>2257</v>
      </c>
      <c r="O9" s="5">
        <f t="shared" si="0"/>
        <v>5.7697883444476662E-2</v>
      </c>
      <c r="P9" s="5">
        <f t="shared" si="1"/>
        <v>5.2749092938878035E-2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44853</v>
      </c>
      <c r="F10" s="13">
        <v>1498</v>
      </c>
      <c r="G10" s="13">
        <v>1952</v>
      </c>
      <c r="H10" s="13">
        <v>1963</v>
      </c>
      <c r="I10" s="13">
        <v>2667</v>
      </c>
      <c r="J10" s="13">
        <v>4048</v>
      </c>
      <c r="K10" s="13">
        <v>4224</v>
      </c>
      <c r="L10" s="13">
        <v>4294</v>
      </c>
      <c r="M10" s="13">
        <v>3371</v>
      </c>
      <c r="N10" s="13">
        <v>2559</v>
      </c>
      <c r="O10" s="5">
        <f>(L10-H10)/(L10+H10)</f>
        <v>0.37254275211762827</v>
      </c>
      <c r="P10" s="5">
        <f>((M10+H10)-(L10+F10))/((M10+H10)+(L10+F10))</f>
        <v>-4.1164839115585113E-2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44853</v>
      </c>
      <c r="F11" s="13">
        <v>2519</v>
      </c>
      <c r="G11" s="13">
        <v>3209</v>
      </c>
      <c r="H11" s="13">
        <v>3717</v>
      </c>
      <c r="I11" s="13">
        <v>4432</v>
      </c>
      <c r="J11" s="13">
        <v>4708</v>
      </c>
      <c r="K11" s="13">
        <v>4845</v>
      </c>
      <c r="L11" s="13">
        <v>4978</v>
      </c>
      <c r="M11" s="13">
        <v>5634</v>
      </c>
      <c r="N11" s="13">
        <v>4519</v>
      </c>
      <c r="O11" s="5">
        <f t="shared" ref="O11:O74" si="2">(L11-H11)/(L11+H11)</f>
        <v>0.14502587694077057</v>
      </c>
      <c r="P11" s="5">
        <f t="shared" ref="P11:P74" si="3">((M11+H11)-(L11+F11))/((M11+H11)+(L11+F11))</f>
        <v>0.11004273504273504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44853</v>
      </c>
      <c r="F12" s="13">
        <v>2426</v>
      </c>
      <c r="G12" s="13">
        <v>2997</v>
      </c>
      <c r="H12" s="13">
        <v>3544</v>
      </c>
      <c r="I12" s="13">
        <v>3990</v>
      </c>
      <c r="J12" s="13">
        <v>4288</v>
      </c>
      <c r="K12" s="13">
        <v>4346</v>
      </c>
      <c r="L12" s="13">
        <v>4472</v>
      </c>
      <c r="M12" s="13">
        <v>5231</v>
      </c>
      <c r="N12" s="13">
        <v>4178</v>
      </c>
      <c r="O12" s="5">
        <f t="shared" si="2"/>
        <v>0.1157684630738523</v>
      </c>
      <c r="P12" s="5">
        <f t="shared" si="3"/>
        <v>0.11976009698207107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44853</v>
      </c>
      <c r="F13" s="13">
        <v>2166</v>
      </c>
      <c r="G13" s="13">
        <v>2706</v>
      </c>
      <c r="H13" s="13">
        <v>3350</v>
      </c>
      <c r="I13" s="13">
        <v>3554</v>
      </c>
      <c r="J13" s="13">
        <v>3736</v>
      </c>
      <c r="K13" s="13">
        <v>3818</v>
      </c>
      <c r="L13" s="13">
        <v>3952</v>
      </c>
      <c r="M13" s="13">
        <v>4798</v>
      </c>
      <c r="N13" s="13">
        <v>3755</v>
      </c>
      <c r="O13" s="5">
        <f t="shared" si="2"/>
        <v>8.2443166255820322E-2</v>
      </c>
      <c r="P13" s="5">
        <f t="shared" si="3"/>
        <v>0.14229636898920511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44853</v>
      </c>
      <c r="F14" s="13">
        <v>2357</v>
      </c>
      <c r="G14" s="13">
        <v>2975</v>
      </c>
      <c r="H14" s="13">
        <v>3666</v>
      </c>
      <c r="I14" s="13">
        <v>3891</v>
      </c>
      <c r="J14" s="13">
        <v>4077</v>
      </c>
      <c r="K14" s="13">
        <v>4144</v>
      </c>
      <c r="L14" s="13">
        <v>4179</v>
      </c>
      <c r="M14" s="13">
        <v>5415</v>
      </c>
      <c r="N14" s="13">
        <v>3828</v>
      </c>
      <c r="O14" s="5">
        <f t="shared" si="2"/>
        <v>6.5391969407265771E-2</v>
      </c>
      <c r="P14" s="5">
        <f t="shared" si="3"/>
        <v>0.1629634372798873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44853</v>
      </c>
      <c r="F15" s="13">
        <v>1439</v>
      </c>
      <c r="G15" s="13">
        <v>1910</v>
      </c>
      <c r="H15" s="13">
        <v>1503</v>
      </c>
      <c r="I15" s="13">
        <v>2466</v>
      </c>
      <c r="J15" s="13">
        <v>5668</v>
      </c>
      <c r="K15" s="13">
        <v>6349</v>
      </c>
      <c r="L15" s="13">
        <v>6413</v>
      </c>
      <c r="M15" s="13">
        <v>2927</v>
      </c>
      <c r="N15" s="13">
        <v>1889</v>
      </c>
      <c r="O15" s="5">
        <f t="shared" si="2"/>
        <v>0.62026275896917638</v>
      </c>
      <c r="P15" s="5">
        <f t="shared" si="3"/>
        <v>-0.27861911740758832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44853</v>
      </c>
      <c r="F16" s="13">
        <v>1758</v>
      </c>
      <c r="G16" s="13">
        <v>2325</v>
      </c>
      <c r="H16" s="13">
        <v>2031</v>
      </c>
      <c r="I16" s="13">
        <v>2969</v>
      </c>
      <c r="J16" s="13">
        <v>5762</v>
      </c>
      <c r="K16" s="13">
        <v>6264</v>
      </c>
      <c r="L16" s="13">
        <v>6297</v>
      </c>
      <c r="M16" s="13">
        <v>3391</v>
      </c>
      <c r="N16" s="13">
        <v>2351</v>
      </c>
      <c r="O16" s="5">
        <f t="shared" si="2"/>
        <v>0.51224783861671475</v>
      </c>
      <c r="P16" s="5">
        <f t="shared" si="3"/>
        <v>-0.19536988944127032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44853</v>
      </c>
      <c r="F17" s="13">
        <v>4334</v>
      </c>
      <c r="G17" s="13">
        <v>4721</v>
      </c>
      <c r="H17" s="13">
        <v>5093</v>
      </c>
      <c r="I17" s="13">
        <v>5348</v>
      </c>
      <c r="J17" s="13">
        <v>5442</v>
      </c>
      <c r="K17" s="13">
        <v>5354</v>
      </c>
      <c r="L17" s="13">
        <v>5405</v>
      </c>
      <c r="M17" s="13">
        <v>6886</v>
      </c>
      <c r="N17" s="13">
        <v>6239</v>
      </c>
      <c r="O17" s="5">
        <f t="shared" si="2"/>
        <v>2.9719946656505999E-2</v>
      </c>
      <c r="P17" s="5">
        <f t="shared" si="3"/>
        <v>0.10314025232526015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44853</v>
      </c>
      <c r="F18" s="13">
        <v>2303</v>
      </c>
      <c r="G18" s="13">
        <v>2913</v>
      </c>
      <c r="H18" s="13">
        <v>3642</v>
      </c>
      <c r="I18" s="13">
        <v>3877</v>
      </c>
      <c r="J18" s="13">
        <v>4023</v>
      </c>
      <c r="K18" s="13">
        <v>4090</v>
      </c>
      <c r="L18" s="13">
        <v>4264</v>
      </c>
      <c r="M18" s="13">
        <v>5673</v>
      </c>
      <c r="N18" s="13">
        <v>4222</v>
      </c>
      <c r="O18" s="5">
        <f t="shared" si="2"/>
        <v>7.8674424487730835E-2</v>
      </c>
      <c r="P18" s="5">
        <f t="shared" si="3"/>
        <v>0.1730260672459388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44853</v>
      </c>
      <c r="F19" s="13">
        <v>2370</v>
      </c>
      <c r="G19" s="13">
        <v>2937</v>
      </c>
      <c r="H19" s="13">
        <v>3748</v>
      </c>
      <c r="I19" s="13">
        <v>3859</v>
      </c>
      <c r="J19" s="13">
        <v>4044</v>
      </c>
      <c r="K19" s="13">
        <v>4133</v>
      </c>
      <c r="L19" s="13">
        <v>4248</v>
      </c>
      <c r="M19" s="13">
        <v>5477</v>
      </c>
      <c r="N19" s="13">
        <v>4092</v>
      </c>
      <c r="O19" s="5">
        <f t="shared" si="2"/>
        <v>6.2531265632816413E-2</v>
      </c>
      <c r="P19" s="5">
        <f t="shared" si="3"/>
        <v>0.16455216814997159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44853</v>
      </c>
      <c r="F20" s="13">
        <v>1764</v>
      </c>
      <c r="G20" s="13">
        <v>2357</v>
      </c>
      <c r="H20" s="13">
        <v>2033</v>
      </c>
      <c r="I20" s="13">
        <v>3063</v>
      </c>
      <c r="J20" s="13">
        <v>5407</v>
      </c>
      <c r="K20" s="13">
        <v>5755</v>
      </c>
      <c r="L20" s="13">
        <v>5742</v>
      </c>
      <c r="M20" s="13">
        <v>3377</v>
      </c>
      <c r="N20" s="13">
        <v>2381</v>
      </c>
      <c r="O20" s="5">
        <f t="shared" si="2"/>
        <v>0.47704180064308682</v>
      </c>
      <c r="P20" s="5">
        <f t="shared" si="3"/>
        <v>-0.16227934344998451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44853</v>
      </c>
      <c r="F21" s="13">
        <v>1701</v>
      </c>
      <c r="G21" s="13">
        <v>2256</v>
      </c>
      <c r="H21" s="13">
        <v>1919</v>
      </c>
      <c r="I21" s="13">
        <v>2941</v>
      </c>
      <c r="J21" s="13">
        <v>5262</v>
      </c>
      <c r="K21" s="13">
        <v>5601</v>
      </c>
      <c r="L21" s="13">
        <v>5727</v>
      </c>
      <c r="M21" s="13">
        <v>3167</v>
      </c>
      <c r="N21" s="13">
        <v>2234</v>
      </c>
      <c r="O21" s="5">
        <f t="shared" si="2"/>
        <v>0.49803818990321735</v>
      </c>
      <c r="P21" s="5">
        <f t="shared" si="3"/>
        <v>-0.18715039156145116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44853</v>
      </c>
      <c r="F22" s="13">
        <v>1567</v>
      </c>
      <c r="G22" s="13">
        <v>2116</v>
      </c>
      <c r="H22" s="13">
        <v>1725</v>
      </c>
      <c r="I22" s="13">
        <v>2668</v>
      </c>
      <c r="J22" s="13">
        <v>5534</v>
      </c>
      <c r="K22" s="13">
        <v>6042</v>
      </c>
      <c r="L22" s="13">
        <v>6039</v>
      </c>
      <c r="M22" s="13">
        <v>2880</v>
      </c>
      <c r="N22" s="13">
        <v>1922</v>
      </c>
      <c r="O22" s="5">
        <f t="shared" si="2"/>
        <v>0.55564142194744981</v>
      </c>
      <c r="P22" s="5">
        <f t="shared" si="3"/>
        <v>-0.2457620178527557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44853</v>
      </c>
      <c r="F23" s="13">
        <v>1471</v>
      </c>
      <c r="G23" s="13">
        <v>1949</v>
      </c>
      <c r="H23" s="13">
        <v>1572</v>
      </c>
      <c r="I23" s="13">
        <v>2523</v>
      </c>
      <c r="J23" s="13">
        <v>5744</v>
      </c>
      <c r="K23" s="13">
        <v>6385</v>
      </c>
      <c r="L23" s="13">
        <v>6421</v>
      </c>
      <c r="M23" s="13">
        <v>2888</v>
      </c>
      <c r="N23" s="13">
        <v>1904</v>
      </c>
      <c r="O23" s="5">
        <f t="shared" si="2"/>
        <v>0.60665582384586514</v>
      </c>
      <c r="P23" s="5">
        <f t="shared" si="3"/>
        <v>-0.27784974093264247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44853</v>
      </c>
      <c r="F24" s="13">
        <v>2191</v>
      </c>
      <c r="G24" s="13">
        <v>2761</v>
      </c>
      <c r="H24" s="13">
        <v>3528</v>
      </c>
      <c r="I24" s="13">
        <v>3736</v>
      </c>
      <c r="J24" s="13">
        <v>3873</v>
      </c>
      <c r="K24" s="13">
        <v>4066</v>
      </c>
      <c r="L24" s="13">
        <v>4067</v>
      </c>
      <c r="M24" s="13">
        <v>5126</v>
      </c>
      <c r="N24" s="13">
        <v>4116</v>
      </c>
      <c r="O24" s="5">
        <f t="shared" si="2"/>
        <v>7.0967741935483872E-2</v>
      </c>
      <c r="P24" s="5">
        <f t="shared" si="3"/>
        <v>0.16067596566523606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44853</v>
      </c>
      <c r="F25" s="13">
        <v>2138</v>
      </c>
      <c r="G25" s="13">
        <v>2702</v>
      </c>
      <c r="H25" s="13">
        <v>3442</v>
      </c>
      <c r="I25" s="13">
        <v>3829</v>
      </c>
      <c r="J25" s="13">
        <v>4059</v>
      </c>
      <c r="K25" s="13">
        <v>4156</v>
      </c>
      <c r="L25" s="13">
        <v>4228</v>
      </c>
      <c r="M25" s="13">
        <v>5081</v>
      </c>
      <c r="N25" s="13">
        <v>3783</v>
      </c>
      <c r="O25" s="5">
        <f t="shared" si="2"/>
        <v>0.10247718383311603</v>
      </c>
      <c r="P25" s="5">
        <f t="shared" si="3"/>
        <v>0.14487205319363289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44853</v>
      </c>
      <c r="F26" s="13">
        <v>2160</v>
      </c>
      <c r="G26" s="13">
        <v>2718</v>
      </c>
      <c r="H26" s="13">
        <v>3463</v>
      </c>
      <c r="I26" s="13">
        <v>3710</v>
      </c>
      <c r="J26" s="13">
        <v>3796</v>
      </c>
      <c r="K26" s="13">
        <v>3894</v>
      </c>
      <c r="L26" s="13">
        <v>4027</v>
      </c>
      <c r="M26" s="13">
        <v>4670</v>
      </c>
      <c r="N26" s="13">
        <v>3390</v>
      </c>
      <c r="O26" s="5">
        <f t="shared" si="2"/>
        <v>7.5300400534045395E-2</v>
      </c>
      <c r="P26" s="5">
        <f t="shared" si="3"/>
        <v>0.13589385474860335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44853</v>
      </c>
      <c r="F27" s="13">
        <v>1885</v>
      </c>
      <c r="G27" s="13">
        <v>2328</v>
      </c>
      <c r="H27" s="13">
        <v>2903</v>
      </c>
      <c r="I27" s="13">
        <v>3089</v>
      </c>
      <c r="J27" s="13">
        <v>3191</v>
      </c>
      <c r="K27" s="13">
        <v>3342</v>
      </c>
      <c r="L27" s="13">
        <v>3434</v>
      </c>
      <c r="M27" s="13">
        <v>4219</v>
      </c>
      <c r="N27" s="13">
        <v>3166</v>
      </c>
      <c r="O27" s="5">
        <f t="shared" si="2"/>
        <v>8.3793593182894116E-2</v>
      </c>
      <c r="P27" s="5">
        <f t="shared" si="3"/>
        <v>0.14492404147576562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44853</v>
      </c>
      <c r="F28" s="13">
        <v>1601</v>
      </c>
      <c r="G28" s="13">
        <v>2095</v>
      </c>
      <c r="H28" s="13">
        <v>1752</v>
      </c>
      <c r="I28" s="13">
        <v>2765</v>
      </c>
      <c r="J28" s="13">
        <v>5621</v>
      </c>
      <c r="K28" s="13">
        <v>6195</v>
      </c>
      <c r="L28" s="13">
        <v>6325</v>
      </c>
      <c r="M28" s="13">
        <v>3398</v>
      </c>
      <c r="N28" s="13">
        <v>2341</v>
      </c>
      <c r="O28" s="5">
        <f t="shared" si="2"/>
        <v>0.56617556023275972</v>
      </c>
      <c r="P28" s="5">
        <f t="shared" si="3"/>
        <v>-0.21229733863566841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44853</v>
      </c>
      <c r="F29" s="13">
        <v>1488</v>
      </c>
      <c r="G29" s="13">
        <v>1970</v>
      </c>
      <c r="H29" s="13">
        <v>1606</v>
      </c>
      <c r="I29" s="13">
        <v>2607</v>
      </c>
      <c r="J29" s="13">
        <v>5754</v>
      </c>
      <c r="K29" s="13">
        <v>6303</v>
      </c>
      <c r="L29" s="13">
        <v>6349</v>
      </c>
      <c r="M29" s="13">
        <v>3219</v>
      </c>
      <c r="N29" s="13">
        <v>2197</v>
      </c>
      <c r="O29" s="5">
        <f t="shared" si="2"/>
        <v>0.59622878692646131</v>
      </c>
      <c r="P29" s="5">
        <f t="shared" si="3"/>
        <v>-0.23787711262043912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44853</v>
      </c>
      <c r="F30" s="13">
        <v>1517</v>
      </c>
      <c r="G30" s="13">
        <v>2004</v>
      </c>
      <c r="H30" s="13">
        <v>1760</v>
      </c>
      <c r="I30" s="13">
        <v>2684</v>
      </c>
      <c r="J30" s="13">
        <v>5440</v>
      </c>
      <c r="K30" s="13">
        <v>6007</v>
      </c>
      <c r="L30" s="13">
        <v>6053</v>
      </c>
      <c r="M30" s="13">
        <v>3388</v>
      </c>
      <c r="N30" s="13">
        <v>2355</v>
      </c>
      <c r="O30" s="5">
        <f t="shared" si="2"/>
        <v>0.54946883399462432</v>
      </c>
      <c r="P30" s="5">
        <f t="shared" si="3"/>
        <v>-0.19043874823085391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44853</v>
      </c>
      <c r="F31" s="13">
        <v>1375</v>
      </c>
      <c r="G31" s="13">
        <v>1768</v>
      </c>
      <c r="H31" s="13">
        <v>1410</v>
      </c>
      <c r="I31" s="13">
        <v>2230</v>
      </c>
      <c r="J31" s="13">
        <v>4996</v>
      </c>
      <c r="K31" s="13">
        <v>5568</v>
      </c>
      <c r="L31" s="13">
        <v>5613</v>
      </c>
      <c r="M31" s="13">
        <v>2875</v>
      </c>
      <c r="N31" s="13">
        <v>1897</v>
      </c>
      <c r="O31" s="5">
        <f t="shared" si="2"/>
        <v>0.59846219564288761</v>
      </c>
      <c r="P31" s="5">
        <f t="shared" si="3"/>
        <v>-0.23977645702120109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44853</v>
      </c>
      <c r="F32" s="13">
        <v>1261</v>
      </c>
      <c r="G32" s="13">
        <v>1557</v>
      </c>
      <c r="H32" s="13">
        <v>1439</v>
      </c>
      <c r="I32" s="13">
        <v>2097</v>
      </c>
      <c r="J32" s="13">
        <v>3736</v>
      </c>
      <c r="K32" s="13">
        <v>4218</v>
      </c>
      <c r="L32" s="13">
        <v>4514</v>
      </c>
      <c r="M32" s="13">
        <v>3036</v>
      </c>
      <c r="N32" s="13">
        <v>2162</v>
      </c>
      <c r="O32" s="5">
        <f t="shared" si="2"/>
        <v>0.51654627918696461</v>
      </c>
      <c r="P32" s="5">
        <f t="shared" si="3"/>
        <v>-0.12682926829268293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44853</v>
      </c>
      <c r="F33" s="13">
        <v>1242</v>
      </c>
      <c r="G33" s="13">
        <v>1456</v>
      </c>
      <c r="H33" s="13">
        <v>1291</v>
      </c>
      <c r="I33" s="13">
        <v>1991</v>
      </c>
      <c r="J33" s="13">
        <v>3824</v>
      </c>
      <c r="K33" s="13">
        <v>4347</v>
      </c>
      <c r="L33" s="13">
        <v>4711</v>
      </c>
      <c r="M33" s="13">
        <v>2804</v>
      </c>
      <c r="N33" s="13">
        <v>1889</v>
      </c>
      <c r="O33" s="5">
        <f t="shared" si="2"/>
        <v>0.56981006331222928</v>
      </c>
      <c r="P33" s="5">
        <f t="shared" si="3"/>
        <v>-0.1849124203821656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44853</v>
      </c>
      <c r="F34" s="13">
        <v>1447</v>
      </c>
      <c r="G34" s="13">
        <v>1765</v>
      </c>
      <c r="H34" s="13">
        <v>1637</v>
      </c>
      <c r="I34" s="13">
        <v>2281</v>
      </c>
      <c r="J34" s="13">
        <v>4078</v>
      </c>
      <c r="K34" s="13">
        <v>4570</v>
      </c>
      <c r="L34" s="13">
        <v>4802</v>
      </c>
      <c r="M34" s="13">
        <v>3109</v>
      </c>
      <c r="N34" s="13">
        <v>2197</v>
      </c>
      <c r="O34" s="5">
        <f t="shared" si="2"/>
        <v>0.49153595278769996</v>
      </c>
      <c r="P34" s="5">
        <f t="shared" si="3"/>
        <v>-0.13669849931787176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44853</v>
      </c>
      <c r="F35" s="13">
        <v>1942</v>
      </c>
      <c r="G35" s="13">
        <v>2532</v>
      </c>
      <c r="H35" s="13">
        <v>3454</v>
      </c>
      <c r="I35" s="13">
        <v>3905</v>
      </c>
      <c r="J35" s="13">
        <v>4044</v>
      </c>
      <c r="K35" s="13">
        <v>4174</v>
      </c>
      <c r="L35" s="13">
        <v>4224</v>
      </c>
      <c r="M35" s="13">
        <v>5113</v>
      </c>
      <c r="N35" s="13">
        <v>4114</v>
      </c>
      <c r="O35" s="5">
        <f t="shared" si="2"/>
        <v>0.10028653295128939</v>
      </c>
      <c r="P35" s="5">
        <f t="shared" si="3"/>
        <v>0.16296748795221611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44853</v>
      </c>
      <c r="F36" s="13">
        <v>2172</v>
      </c>
      <c r="G36" s="13">
        <v>2819</v>
      </c>
      <c r="H36" s="13">
        <v>3560</v>
      </c>
      <c r="I36" s="13">
        <v>4041</v>
      </c>
      <c r="J36" s="13">
        <v>4240</v>
      </c>
      <c r="K36" s="13">
        <v>4389</v>
      </c>
      <c r="L36" s="13">
        <v>4417</v>
      </c>
      <c r="M36" s="13">
        <v>5187</v>
      </c>
      <c r="N36" s="13">
        <v>4032</v>
      </c>
      <c r="O36" s="5">
        <f t="shared" si="2"/>
        <v>0.10743387238310141</v>
      </c>
      <c r="P36" s="5">
        <f t="shared" si="3"/>
        <v>0.14071465832029212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44853</v>
      </c>
      <c r="F37" s="13">
        <v>2735</v>
      </c>
      <c r="G37" s="13">
        <v>3456</v>
      </c>
      <c r="H37" s="13">
        <v>4111</v>
      </c>
      <c r="I37" s="13">
        <v>4570</v>
      </c>
      <c r="J37" s="13">
        <v>4686</v>
      </c>
      <c r="K37" s="13">
        <v>4826</v>
      </c>
      <c r="L37" s="13">
        <v>4922</v>
      </c>
      <c r="M37" s="13">
        <v>5863</v>
      </c>
      <c r="N37" s="13">
        <v>4605</v>
      </c>
      <c r="O37" s="5">
        <f t="shared" si="2"/>
        <v>8.9781910771615195E-2</v>
      </c>
      <c r="P37" s="5">
        <f t="shared" si="3"/>
        <v>0.13141625545913449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44853</v>
      </c>
      <c r="F38" s="13">
        <v>2119</v>
      </c>
      <c r="G38" s="13">
        <v>2829</v>
      </c>
      <c r="H38" s="13">
        <v>3799</v>
      </c>
      <c r="I38" s="13">
        <v>4260</v>
      </c>
      <c r="J38" s="13">
        <v>4440</v>
      </c>
      <c r="K38" s="13">
        <v>4565</v>
      </c>
      <c r="L38" s="13">
        <v>4580</v>
      </c>
      <c r="M38" s="13">
        <v>5555</v>
      </c>
      <c r="N38" s="13">
        <v>4323</v>
      </c>
      <c r="O38" s="5">
        <f t="shared" si="2"/>
        <v>9.3209213509965388E-2</v>
      </c>
      <c r="P38" s="5">
        <f t="shared" si="3"/>
        <v>0.1653896467949916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44853</v>
      </c>
      <c r="F39" s="13">
        <v>2335</v>
      </c>
      <c r="G39" s="13">
        <v>3010</v>
      </c>
      <c r="H39" s="13">
        <v>3657</v>
      </c>
      <c r="I39" s="13">
        <v>4076</v>
      </c>
      <c r="J39" s="13">
        <v>4410</v>
      </c>
      <c r="K39" s="13">
        <v>4576</v>
      </c>
      <c r="L39" s="13">
        <v>4657</v>
      </c>
      <c r="M39" s="13">
        <v>5427</v>
      </c>
      <c r="N39" s="13">
        <v>4258</v>
      </c>
      <c r="O39" s="5">
        <f t="shared" si="2"/>
        <v>0.12027904738994467</v>
      </c>
      <c r="P39" s="5">
        <f t="shared" si="3"/>
        <v>0.1301318736003981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44853</v>
      </c>
      <c r="F40" s="13">
        <v>2383</v>
      </c>
      <c r="G40" s="13">
        <v>2999</v>
      </c>
      <c r="H40" s="13">
        <v>3457</v>
      </c>
      <c r="I40" s="13">
        <v>3988</v>
      </c>
      <c r="J40" s="13">
        <v>4276</v>
      </c>
      <c r="K40" s="13">
        <v>4430</v>
      </c>
      <c r="L40" s="13">
        <v>4500</v>
      </c>
      <c r="M40" s="13">
        <v>5067</v>
      </c>
      <c r="N40" s="13">
        <v>3719</v>
      </c>
      <c r="O40" s="5">
        <f t="shared" si="2"/>
        <v>0.13107955259519918</v>
      </c>
      <c r="P40" s="5">
        <f t="shared" si="3"/>
        <v>0.10651002790939183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44853</v>
      </c>
      <c r="F41" s="13">
        <v>2350</v>
      </c>
      <c r="G41" s="13">
        <v>2989</v>
      </c>
      <c r="H41" s="13">
        <v>3712</v>
      </c>
      <c r="I41" s="13">
        <v>4172</v>
      </c>
      <c r="J41" s="13">
        <v>4449</v>
      </c>
      <c r="K41" s="13">
        <v>4486</v>
      </c>
      <c r="L41" s="13">
        <v>4638</v>
      </c>
      <c r="M41" s="13">
        <v>5377</v>
      </c>
      <c r="N41" s="13">
        <v>4157</v>
      </c>
      <c r="O41" s="5">
        <f t="shared" si="2"/>
        <v>0.11089820359281437</v>
      </c>
      <c r="P41" s="5">
        <f t="shared" si="3"/>
        <v>0.1306835852460036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44853</v>
      </c>
      <c r="F42" s="13">
        <v>2184</v>
      </c>
      <c r="G42" s="13">
        <v>2933</v>
      </c>
      <c r="H42" s="13">
        <v>3834</v>
      </c>
      <c r="I42" s="13">
        <v>4296</v>
      </c>
      <c r="J42" s="13">
        <v>4478</v>
      </c>
      <c r="K42" s="13">
        <v>4640</v>
      </c>
      <c r="L42" s="13">
        <v>4640</v>
      </c>
      <c r="M42" s="13">
        <v>5546</v>
      </c>
      <c r="N42" s="13">
        <v>4384</v>
      </c>
      <c r="O42" s="5">
        <f t="shared" si="2"/>
        <v>9.5114467783809303E-2</v>
      </c>
      <c r="P42" s="5">
        <f t="shared" si="3"/>
        <v>0.15773882991853863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44853</v>
      </c>
      <c r="F43" s="13">
        <v>1911</v>
      </c>
      <c r="G43" s="13">
        <v>2462</v>
      </c>
      <c r="H43" s="13">
        <v>3204</v>
      </c>
      <c r="I43" s="13">
        <v>3574</v>
      </c>
      <c r="J43" s="13">
        <v>3717</v>
      </c>
      <c r="K43" s="13">
        <v>3868</v>
      </c>
      <c r="L43" s="13">
        <v>3937</v>
      </c>
      <c r="M43" s="13">
        <v>4895</v>
      </c>
      <c r="N43" s="13">
        <v>3996</v>
      </c>
      <c r="O43" s="5">
        <f t="shared" si="2"/>
        <v>0.10264668813891611</v>
      </c>
      <c r="P43" s="5">
        <f t="shared" si="3"/>
        <v>0.1613967161396716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44853</v>
      </c>
      <c r="F44" s="13">
        <v>1843</v>
      </c>
      <c r="G44" s="13">
        <v>2415</v>
      </c>
      <c r="H44" s="13">
        <v>3332</v>
      </c>
      <c r="I44" s="13">
        <v>3744</v>
      </c>
      <c r="J44" s="13">
        <v>3952</v>
      </c>
      <c r="K44" s="13">
        <v>4024</v>
      </c>
      <c r="L44" s="13">
        <v>4039</v>
      </c>
      <c r="M44" s="13">
        <v>4795</v>
      </c>
      <c r="N44" s="13">
        <v>4003</v>
      </c>
      <c r="O44" s="5">
        <f t="shared" si="2"/>
        <v>9.5916429249762583E-2</v>
      </c>
      <c r="P44" s="5">
        <f t="shared" si="3"/>
        <v>0.1602541223499179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44853</v>
      </c>
      <c r="F45" s="13">
        <v>1836</v>
      </c>
      <c r="G45" s="13">
        <v>2390</v>
      </c>
      <c r="H45" s="13">
        <v>3336</v>
      </c>
      <c r="I45" s="13">
        <v>3700</v>
      </c>
      <c r="J45" s="13">
        <v>3822</v>
      </c>
      <c r="K45" s="13">
        <v>3996</v>
      </c>
      <c r="L45" s="13">
        <v>4010</v>
      </c>
      <c r="M45" s="13">
        <v>4918</v>
      </c>
      <c r="N45" s="13">
        <v>3864</v>
      </c>
      <c r="O45" s="5">
        <f t="shared" si="2"/>
        <v>9.1750612578273896E-2</v>
      </c>
      <c r="P45" s="5">
        <f t="shared" si="3"/>
        <v>0.17078014184397164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44853</v>
      </c>
      <c r="F46" s="13">
        <v>2521</v>
      </c>
      <c r="G46" s="13">
        <v>3362</v>
      </c>
      <c r="H46" s="13">
        <v>4235</v>
      </c>
      <c r="I46" s="13">
        <v>4658</v>
      </c>
      <c r="J46" s="13">
        <v>4825</v>
      </c>
      <c r="K46" s="13">
        <v>4949</v>
      </c>
      <c r="L46" s="13">
        <v>5021</v>
      </c>
      <c r="M46" s="13">
        <v>6073</v>
      </c>
      <c r="N46" s="13">
        <v>4870</v>
      </c>
      <c r="O46" s="5">
        <f t="shared" si="2"/>
        <v>8.4917891097666384E-2</v>
      </c>
      <c r="P46" s="5">
        <f t="shared" si="3"/>
        <v>0.1549579831932773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44853</v>
      </c>
      <c r="F47" s="13">
        <v>2099</v>
      </c>
      <c r="G47" s="13">
        <v>2772</v>
      </c>
      <c r="H47" s="13">
        <v>3713</v>
      </c>
      <c r="I47" s="13">
        <v>4147</v>
      </c>
      <c r="J47" s="13">
        <v>4294</v>
      </c>
      <c r="K47" s="13">
        <v>4474</v>
      </c>
      <c r="L47" s="13">
        <v>4507</v>
      </c>
      <c r="M47" s="13">
        <v>5530</v>
      </c>
      <c r="N47" s="13">
        <v>4475</v>
      </c>
      <c r="O47" s="5">
        <f t="shared" si="2"/>
        <v>9.6593673965936738E-2</v>
      </c>
      <c r="P47" s="5">
        <f t="shared" si="3"/>
        <v>0.16638273708120385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44853</v>
      </c>
      <c r="F48" s="13">
        <v>2307</v>
      </c>
      <c r="G48" s="13">
        <v>2961</v>
      </c>
      <c r="H48" s="13">
        <v>3747</v>
      </c>
      <c r="I48" s="13">
        <v>4160</v>
      </c>
      <c r="J48" s="13">
        <v>4367</v>
      </c>
      <c r="K48" s="13">
        <v>4510</v>
      </c>
      <c r="L48" s="13">
        <v>4475</v>
      </c>
      <c r="M48" s="13">
        <v>5456</v>
      </c>
      <c r="N48" s="13">
        <v>4611</v>
      </c>
      <c r="O48" s="5">
        <f t="shared" si="2"/>
        <v>8.85429335927998E-2</v>
      </c>
      <c r="P48" s="5">
        <f t="shared" si="3"/>
        <v>0.15145448858304661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44853</v>
      </c>
      <c r="F49" s="13">
        <v>2546</v>
      </c>
      <c r="G49" s="13">
        <v>3333</v>
      </c>
      <c r="H49" s="13">
        <v>4100</v>
      </c>
      <c r="I49" s="13">
        <v>4522</v>
      </c>
      <c r="J49" s="13">
        <v>4676</v>
      </c>
      <c r="K49" s="13">
        <v>4846</v>
      </c>
      <c r="L49" s="13">
        <v>4902</v>
      </c>
      <c r="M49" s="13">
        <v>6069</v>
      </c>
      <c r="N49" s="13">
        <v>5062</v>
      </c>
      <c r="O49" s="5">
        <f t="shared" si="2"/>
        <v>8.9091313041546327E-2</v>
      </c>
      <c r="P49" s="5">
        <f t="shared" si="3"/>
        <v>0.15445308508826702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44853</v>
      </c>
      <c r="F50" s="13">
        <v>2310</v>
      </c>
      <c r="G50" s="13">
        <v>2954</v>
      </c>
      <c r="H50" s="13">
        <v>3560</v>
      </c>
      <c r="I50" s="13">
        <v>4265</v>
      </c>
      <c r="J50" s="13">
        <v>4421</v>
      </c>
      <c r="K50" s="13">
        <v>4668</v>
      </c>
      <c r="L50" s="13">
        <v>4739</v>
      </c>
      <c r="M50" s="13">
        <v>5816</v>
      </c>
      <c r="N50" s="13">
        <v>4661</v>
      </c>
      <c r="O50" s="5">
        <f t="shared" si="2"/>
        <v>0.14206530907338233</v>
      </c>
      <c r="P50" s="5">
        <f t="shared" si="3"/>
        <v>0.14167427701674276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44853</v>
      </c>
      <c r="F51" s="13">
        <v>2513</v>
      </c>
      <c r="G51" s="13">
        <v>3233</v>
      </c>
      <c r="H51" s="13">
        <v>3779</v>
      </c>
      <c r="I51" s="13">
        <v>4405</v>
      </c>
      <c r="J51" s="13">
        <v>4697</v>
      </c>
      <c r="K51" s="13">
        <v>4805</v>
      </c>
      <c r="L51" s="13">
        <v>4953</v>
      </c>
      <c r="M51" s="13">
        <v>5621</v>
      </c>
      <c r="N51" s="13">
        <v>4683</v>
      </c>
      <c r="O51" s="5">
        <f t="shared" si="2"/>
        <v>0.13444800732936327</v>
      </c>
      <c r="P51" s="5">
        <f t="shared" si="3"/>
        <v>0.11466856397486067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44853</v>
      </c>
      <c r="F52" s="13">
        <v>2246</v>
      </c>
      <c r="G52" s="13">
        <v>2962</v>
      </c>
      <c r="H52" s="13">
        <v>3647</v>
      </c>
      <c r="I52" s="13">
        <v>4221</v>
      </c>
      <c r="J52" s="13">
        <v>4485</v>
      </c>
      <c r="K52" s="13">
        <v>4638</v>
      </c>
      <c r="L52" s="13">
        <v>4729</v>
      </c>
      <c r="M52" s="13">
        <v>5510</v>
      </c>
      <c r="N52" s="13">
        <v>4469</v>
      </c>
      <c r="O52" s="5">
        <f t="shared" si="2"/>
        <v>0.12917860553963706</v>
      </c>
      <c r="P52" s="5">
        <f t="shared" si="3"/>
        <v>0.13525911232333251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44853</v>
      </c>
      <c r="F53" s="13">
        <v>2158</v>
      </c>
      <c r="G53" s="13">
        <v>2829</v>
      </c>
      <c r="H53" s="13">
        <v>3464</v>
      </c>
      <c r="I53" s="13">
        <v>3898</v>
      </c>
      <c r="J53" s="13">
        <v>4181</v>
      </c>
      <c r="K53" s="13">
        <v>4463</v>
      </c>
      <c r="L53" s="13">
        <v>4503</v>
      </c>
      <c r="M53" s="13">
        <v>5246</v>
      </c>
      <c r="N53" s="13">
        <v>4061</v>
      </c>
      <c r="O53" s="5">
        <f t="shared" si="2"/>
        <v>0.13041295343291076</v>
      </c>
      <c r="P53" s="5">
        <f t="shared" si="3"/>
        <v>0.13330297313122114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44853</v>
      </c>
      <c r="F54" s="13">
        <v>2255</v>
      </c>
      <c r="G54" s="13">
        <v>2829</v>
      </c>
      <c r="H54" s="13">
        <v>3155</v>
      </c>
      <c r="I54" s="13">
        <v>3794</v>
      </c>
      <c r="J54" s="13">
        <v>4227</v>
      </c>
      <c r="K54" s="13">
        <v>4393</v>
      </c>
      <c r="L54" s="13">
        <v>4486</v>
      </c>
      <c r="M54" s="13">
        <v>4924</v>
      </c>
      <c r="N54" s="13">
        <v>3632</v>
      </c>
      <c r="O54" s="5">
        <f t="shared" si="2"/>
        <v>0.17419185970422721</v>
      </c>
      <c r="P54" s="5">
        <f t="shared" si="3"/>
        <v>9.0283400809716599E-2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44853</v>
      </c>
      <c r="F55" s="13">
        <v>2498</v>
      </c>
      <c r="G55" s="13">
        <v>3129</v>
      </c>
      <c r="H55" s="13">
        <v>3666</v>
      </c>
      <c r="I55" s="13">
        <v>4181</v>
      </c>
      <c r="J55" s="13">
        <v>4383</v>
      </c>
      <c r="K55" s="13">
        <v>4448</v>
      </c>
      <c r="L55" s="13">
        <v>4592</v>
      </c>
      <c r="M55" s="13">
        <v>5126</v>
      </c>
      <c r="N55" s="13">
        <v>3772</v>
      </c>
      <c r="O55" s="5">
        <f t="shared" si="2"/>
        <v>0.11213368854444175</v>
      </c>
      <c r="P55" s="5">
        <f t="shared" si="3"/>
        <v>0.10716534441506108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44853</v>
      </c>
      <c r="F56" s="13">
        <v>2097</v>
      </c>
      <c r="G56" s="13">
        <v>2641</v>
      </c>
      <c r="H56" s="13">
        <v>2990</v>
      </c>
      <c r="I56" s="13">
        <v>3721</v>
      </c>
      <c r="J56" s="13">
        <v>4164</v>
      </c>
      <c r="K56" s="13">
        <v>4335</v>
      </c>
      <c r="L56" s="13">
        <v>4528</v>
      </c>
      <c r="M56" s="13">
        <v>4860</v>
      </c>
      <c r="N56" s="13">
        <v>3698</v>
      </c>
      <c r="O56" s="5">
        <f t="shared" si="2"/>
        <v>0.20457568502261239</v>
      </c>
      <c r="P56" s="5">
        <f t="shared" si="3"/>
        <v>8.46286701208981E-2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44853</v>
      </c>
      <c r="F57" s="13">
        <v>2018</v>
      </c>
      <c r="G57" s="13">
        <v>2536</v>
      </c>
      <c r="H57" s="13">
        <v>2858</v>
      </c>
      <c r="I57" s="13">
        <v>3575</v>
      </c>
      <c r="J57" s="13">
        <v>4187</v>
      </c>
      <c r="K57" s="13">
        <v>4344</v>
      </c>
      <c r="L57" s="13">
        <v>4578</v>
      </c>
      <c r="M57" s="13">
        <v>4715</v>
      </c>
      <c r="N57" s="13">
        <v>3479</v>
      </c>
      <c r="O57" s="5">
        <f t="shared" si="2"/>
        <v>0.23130715438407745</v>
      </c>
      <c r="P57" s="5">
        <f t="shared" si="3"/>
        <v>6.8953348860187738E-2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44853</v>
      </c>
      <c r="F58" s="13">
        <v>2354</v>
      </c>
      <c r="G58" s="13">
        <v>2974</v>
      </c>
      <c r="H58" s="13">
        <v>3186</v>
      </c>
      <c r="I58" s="13">
        <v>4019</v>
      </c>
      <c r="J58" s="13">
        <v>4451</v>
      </c>
      <c r="K58" s="13">
        <v>4716</v>
      </c>
      <c r="L58" s="13">
        <v>4747</v>
      </c>
      <c r="M58" s="13">
        <v>5399</v>
      </c>
      <c r="N58" s="13">
        <v>4151</v>
      </c>
      <c r="O58" s="5">
        <f t="shared" si="2"/>
        <v>0.19677297365435523</v>
      </c>
      <c r="P58" s="5">
        <f t="shared" si="3"/>
        <v>9.4606655616473287E-2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44853</v>
      </c>
      <c r="F59" s="13">
        <v>2159</v>
      </c>
      <c r="G59" s="13">
        <v>2755</v>
      </c>
      <c r="H59" s="13">
        <v>2907</v>
      </c>
      <c r="I59" s="13">
        <v>3712</v>
      </c>
      <c r="J59" s="13">
        <v>4232</v>
      </c>
      <c r="K59" s="13">
        <v>4416</v>
      </c>
      <c r="L59" s="13">
        <v>4554</v>
      </c>
      <c r="M59" s="13">
        <v>5147</v>
      </c>
      <c r="N59" s="13">
        <v>3925</v>
      </c>
      <c r="O59" s="5">
        <f t="shared" si="2"/>
        <v>0.22074788902291917</v>
      </c>
      <c r="P59" s="5">
        <f t="shared" si="3"/>
        <v>9.0810591183043271E-2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44853</v>
      </c>
      <c r="F60" s="13">
        <v>2101</v>
      </c>
      <c r="G60" s="13">
        <v>2610</v>
      </c>
      <c r="H60" s="13">
        <v>3281</v>
      </c>
      <c r="I60" s="13">
        <v>3505</v>
      </c>
      <c r="J60" s="13">
        <v>3583</v>
      </c>
      <c r="K60" s="13">
        <v>3824</v>
      </c>
      <c r="L60" s="13">
        <v>3804</v>
      </c>
      <c r="M60" s="13">
        <v>5031</v>
      </c>
      <c r="N60" s="13">
        <v>3963</v>
      </c>
      <c r="O60" s="5">
        <f t="shared" si="2"/>
        <v>7.3817925194071987E-2</v>
      </c>
      <c r="P60" s="5">
        <f t="shared" si="3"/>
        <v>0.16930435394246324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44853</v>
      </c>
      <c r="F61" s="13">
        <v>2043</v>
      </c>
      <c r="G61" s="13">
        <v>2549</v>
      </c>
      <c r="H61" s="13">
        <v>3198</v>
      </c>
      <c r="I61" s="13">
        <v>3438</v>
      </c>
      <c r="J61" s="13">
        <v>3524</v>
      </c>
      <c r="K61" s="13">
        <v>3627</v>
      </c>
      <c r="L61" s="13">
        <v>3877</v>
      </c>
      <c r="M61" s="13">
        <v>4996</v>
      </c>
      <c r="N61" s="13">
        <v>3935</v>
      </c>
      <c r="O61" s="5">
        <f t="shared" si="2"/>
        <v>9.5971731448763253E-2</v>
      </c>
      <c r="P61" s="5">
        <f t="shared" si="3"/>
        <v>0.16111662179396344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44853</v>
      </c>
      <c r="F62" s="13">
        <v>2378</v>
      </c>
      <c r="G62" s="13">
        <v>2924</v>
      </c>
      <c r="H62" s="13">
        <v>3646</v>
      </c>
      <c r="I62" s="13">
        <v>3838</v>
      </c>
      <c r="J62" s="13">
        <v>3938</v>
      </c>
      <c r="K62" s="13">
        <v>4075</v>
      </c>
      <c r="L62" s="13">
        <v>4204</v>
      </c>
      <c r="M62" s="13">
        <v>5421</v>
      </c>
      <c r="N62" s="13">
        <v>4180</v>
      </c>
      <c r="O62" s="5">
        <f t="shared" si="2"/>
        <v>7.1082802547770704E-2</v>
      </c>
      <c r="P62" s="5">
        <f t="shared" si="3"/>
        <v>0.15879608920697807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44853</v>
      </c>
      <c r="F63" s="13">
        <v>2268</v>
      </c>
      <c r="G63" s="13">
        <v>2824</v>
      </c>
      <c r="H63" s="13">
        <v>3523</v>
      </c>
      <c r="I63" s="13">
        <v>3775</v>
      </c>
      <c r="J63" s="13">
        <v>3875</v>
      </c>
      <c r="K63" s="13">
        <v>3957</v>
      </c>
      <c r="L63" s="13">
        <v>4041</v>
      </c>
      <c r="M63" s="13">
        <v>5411</v>
      </c>
      <c r="N63" s="13">
        <v>4127</v>
      </c>
      <c r="O63" s="5">
        <f t="shared" si="2"/>
        <v>6.8482284505552618E-2</v>
      </c>
      <c r="P63" s="5">
        <f t="shared" si="3"/>
        <v>0.17221019484353473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44853</v>
      </c>
      <c r="F64" s="13">
        <v>2506</v>
      </c>
      <c r="G64" s="13">
        <v>3138</v>
      </c>
      <c r="H64" s="13">
        <v>3836</v>
      </c>
      <c r="I64" s="13">
        <v>4152</v>
      </c>
      <c r="J64" s="13">
        <v>4190</v>
      </c>
      <c r="K64" s="13">
        <v>4308</v>
      </c>
      <c r="L64" s="13">
        <v>4402</v>
      </c>
      <c r="M64" s="13">
        <v>5752</v>
      </c>
      <c r="N64" s="13">
        <v>4294</v>
      </c>
      <c r="O64" s="5">
        <f t="shared" si="2"/>
        <v>6.8705996601116773E-2</v>
      </c>
      <c r="P64" s="5">
        <f t="shared" si="3"/>
        <v>0.16246362754607177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44853</v>
      </c>
      <c r="F65" s="13">
        <v>2393</v>
      </c>
      <c r="G65" s="13">
        <v>3026</v>
      </c>
      <c r="H65" s="13">
        <v>3795</v>
      </c>
      <c r="I65" s="13">
        <v>4057</v>
      </c>
      <c r="J65" s="13">
        <v>4182</v>
      </c>
      <c r="K65" s="13">
        <v>4298</v>
      </c>
      <c r="L65" s="13">
        <v>4387</v>
      </c>
      <c r="M65" s="13">
        <v>5725</v>
      </c>
      <c r="N65" s="13">
        <v>4106</v>
      </c>
      <c r="O65" s="5">
        <f t="shared" si="2"/>
        <v>7.2353947690051337E-2</v>
      </c>
      <c r="P65" s="5">
        <f t="shared" si="3"/>
        <v>0.16809815950920245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44853</v>
      </c>
      <c r="F66" s="13">
        <v>2313</v>
      </c>
      <c r="G66" s="13">
        <v>2935</v>
      </c>
      <c r="H66" s="13">
        <v>3669</v>
      </c>
      <c r="I66" s="13">
        <v>3921</v>
      </c>
      <c r="J66" s="13">
        <v>4079</v>
      </c>
      <c r="K66" s="13">
        <v>4171</v>
      </c>
      <c r="L66" s="13">
        <v>4152</v>
      </c>
      <c r="M66" s="13">
        <v>5469</v>
      </c>
      <c r="N66" s="13">
        <v>3979</v>
      </c>
      <c r="O66" s="5">
        <f t="shared" si="2"/>
        <v>6.1756808592251633E-2</v>
      </c>
      <c r="P66" s="5">
        <f t="shared" si="3"/>
        <v>0.17131320899826957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44853</v>
      </c>
      <c r="F67" s="13">
        <v>2284</v>
      </c>
      <c r="G67" s="13">
        <v>2884</v>
      </c>
      <c r="H67" s="13">
        <v>3579</v>
      </c>
      <c r="I67" s="13">
        <v>3857</v>
      </c>
      <c r="J67" s="13">
        <v>3956</v>
      </c>
      <c r="K67" s="13">
        <v>4068</v>
      </c>
      <c r="L67" s="13">
        <v>4130</v>
      </c>
      <c r="M67" s="13">
        <v>5279</v>
      </c>
      <c r="N67" s="13">
        <v>3836</v>
      </c>
      <c r="O67" s="5">
        <f t="shared" si="2"/>
        <v>7.1474899468154107E-2</v>
      </c>
      <c r="P67" s="5">
        <f t="shared" si="3"/>
        <v>0.16003143006809847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44853</v>
      </c>
      <c r="F68" s="13">
        <v>2342</v>
      </c>
      <c r="G68" s="13">
        <v>2929</v>
      </c>
      <c r="H68" s="13">
        <v>3710</v>
      </c>
      <c r="I68" s="13">
        <v>3911</v>
      </c>
      <c r="J68" s="13">
        <v>4105</v>
      </c>
      <c r="K68" s="13">
        <v>4148</v>
      </c>
      <c r="L68" s="13">
        <v>4288</v>
      </c>
      <c r="M68" s="13">
        <v>5521</v>
      </c>
      <c r="N68" s="13">
        <v>4193</v>
      </c>
      <c r="O68" s="5">
        <f t="shared" si="2"/>
        <v>7.2268067016754187E-2</v>
      </c>
      <c r="P68" s="5">
        <f t="shared" si="3"/>
        <v>0.16398713826366559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44853</v>
      </c>
      <c r="F69" s="13">
        <v>2392</v>
      </c>
      <c r="G69" s="13">
        <v>3071</v>
      </c>
      <c r="H69" s="13">
        <v>3858</v>
      </c>
      <c r="I69" s="13">
        <v>4164</v>
      </c>
      <c r="J69" s="13">
        <v>4202</v>
      </c>
      <c r="K69" s="13">
        <v>4329</v>
      </c>
      <c r="L69" s="13">
        <v>4380</v>
      </c>
      <c r="M69" s="13">
        <v>5775</v>
      </c>
      <c r="N69" s="13">
        <v>4431</v>
      </c>
      <c r="O69" s="5">
        <f t="shared" si="2"/>
        <v>6.3364894391842674E-2</v>
      </c>
      <c r="P69" s="5">
        <f t="shared" si="3"/>
        <v>0.17439804937519049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44853</v>
      </c>
      <c r="F70" s="13">
        <v>2572</v>
      </c>
      <c r="G70" s="13">
        <v>3179</v>
      </c>
      <c r="H70" s="13">
        <v>3576</v>
      </c>
      <c r="I70" s="13">
        <v>4118</v>
      </c>
      <c r="J70" s="13">
        <v>4334</v>
      </c>
      <c r="K70" s="13">
        <v>4427</v>
      </c>
      <c r="L70" s="13">
        <v>4596</v>
      </c>
      <c r="M70" s="13">
        <v>5198</v>
      </c>
      <c r="N70" s="13">
        <v>4041</v>
      </c>
      <c r="O70" s="5">
        <f t="shared" si="2"/>
        <v>0.12481644640234948</v>
      </c>
      <c r="P70" s="5">
        <f t="shared" si="3"/>
        <v>0.10074018316396939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44853</v>
      </c>
      <c r="F71" s="13">
        <v>2156</v>
      </c>
      <c r="G71" s="13">
        <v>2775</v>
      </c>
      <c r="H71" s="13">
        <v>3554</v>
      </c>
      <c r="I71" s="13">
        <v>3977</v>
      </c>
      <c r="J71" s="13">
        <v>4153</v>
      </c>
      <c r="K71" s="13">
        <v>4277</v>
      </c>
      <c r="L71" s="13">
        <v>4316</v>
      </c>
      <c r="M71" s="13">
        <v>5178</v>
      </c>
      <c r="N71" s="13">
        <v>4048</v>
      </c>
      <c r="O71" s="5">
        <f t="shared" si="2"/>
        <v>9.6823379923761124E-2</v>
      </c>
      <c r="P71" s="5">
        <f t="shared" si="3"/>
        <v>0.14864509339647461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44853</v>
      </c>
      <c r="F72" s="13">
        <v>2081</v>
      </c>
      <c r="G72" s="13">
        <v>2668</v>
      </c>
      <c r="H72" s="13">
        <v>3312</v>
      </c>
      <c r="I72" s="13">
        <v>3798</v>
      </c>
      <c r="J72" s="13">
        <v>4013</v>
      </c>
      <c r="K72" s="13">
        <v>4175</v>
      </c>
      <c r="L72" s="13">
        <v>4182</v>
      </c>
      <c r="M72" s="13">
        <v>5015</v>
      </c>
      <c r="N72" s="13">
        <v>3871</v>
      </c>
      <c r="O72" s="5">
        <f t="shared" si="2"/>
        <v>0.11609287429943956</v>
      </c>
      <c r="P72" s="5">
        <f t="shared" si="3"/>
        <v>0.14146675805346126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44853</v>
      </c>
      <c r="F73" s="13">
        <v>2638</v>
      </c>
      <c r="G73" s="13">
        <v>3202</v>
      </c>
      <c r="H73" s="13">
        <v>3621</v>
      </c>
      <c r="I73" s="13">
        <v>4217</v>
      </c>
      <c r="J73" s="13">
        <v>4369</v>
      </c>
      <c r="K73" s="13">
        <v>4500</v>
      </c>
      <c r="L73" s="13">
        <v>4632</v>
      </c>
      <c r="M73" s="13">
        <v>5276</v>
      </c>
      <c r="N73" s="13">
        <v>4092</v>
      </c>
      <c r="O73" s="5">
        <f t="shared" si="2"/>
        <v>0.12250090876045075</v>
      </c>
      <c r="P73" s="5">
        <f t="shared" si="3"/>
        <v>0.1006371002659739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44853</v>
      </c>
      <c r="F74" s="13">
        <v>2579</v>
      </c>
      <c r="G74" s="13">
        <v>3193</v>
      </c>
      <c r="H74" s="13">
        <v>3787</v>
      </c>
      <c r="I74" s="13">
        <v>4295</v>
      </c>
      <c r="J74" s="13">
        <v>4452</v>
      </c>
      <c r="K74" s="13">
        <v>4609</v>
      </c>
      <c r="L74" s="13">
        <v>4765</v>
      </c>
      <c r="M74" s="13">
        <v>5494</v>
      </c>
      <c r="N74" s="13">
        <v>4323</v>
      </c>
      <c r="O74" s="5">
        <f t="shared" si="2"/>
        <v>0.11435921421889617</v>
      </c>
      <c r="P74" s="5">
        <f t="shared" si="3"/>
        <v>0.11651127819548872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44853</v>
      </c>
      <c r="F75" s="13">
        <v>2578</v>
      </c>
      <c r="G75" s="13">
        <v>3188</v>
      </c>
      <c r="H75" s="13">
        <v>3736</v>
      </c>
      <c r="I75" s="13">
        <v>4354</v>
      </c>
      <c r="J75" s="13">
        <v>4513</v>
      </c>
      <c r="K75" s="13">
        <v>4671</v>
      </c>
      <c r="L75" s="13">
        <v>4755</v>
      </c>
      <c r="M75" s="13">
        <v>5458</v>
      </c>
      <c r="N75" s="13">
        <v>4203</v>
      </c>
      <c r="O75" s="5">
        <f t="shared" ref="O75:O93" si="5">(L75-H75)/(L75+H75)</f>
        <v>0.12000942174066659</v>
      </c>
      <c r="P75" s="5">
        <f t="shared" ref="P75:P93" si="6">((M75+H75)-(L75+F75))/((M75+H75)+(L75+F75))</f>
        <v>0.11260361832153445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44853</v>
      </c>
      <c r="F76" s="13">
        <v>2480</v>
      </c>
      <c r="G76" s="13">
        <v>3078</v>
      </c>
      <c r="H76" s="13">
        <v>3672</v>
      </c>
      <c r="I76" s="13">
        <v>4031</v>
      </c>
      <c r="J76" s="13">
        <v>4215</v>
      </c>
      <c r="K76" s="13">
        <v>4398</v>
      </c>
      <c r="L76" s="13">
        <v>4471</v>
      </c>
      <c r="M76" s="13">
        <v>5533</v>
      </c>
      <c r="N76" s="13">
        <v>4642</v>
      </c>
      <c r="O76" s="5">
        <f t="shared" si="5"/>
        <v>9.8121085594989568E-2</v>
      </c>
      <c r="P76" s="5">
        <f t="shared" si="6"/>
        <v>0.13951473136915077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44853</v>
      </c>
      <c r="F77" s="13">
        <v>2507</v>
      </c>
      <c r="G77" s="13">
        <v>3249</v>
      </c>
      <c r="H77" s="13">
        <v>3916</v>
      </c>
      <c r="I77" s="13">
        <v>4400</v>
      </c>
      <c r="J77" s="13">
        <v>4628</v>
      </c>
      <c r="K77" s="13">
        <v>4868</v>
      </c>
      <c r="L77" s="13">
        <v>4993</v>
      </c>
      <c r="M77" s="13">
        <v>6019</v>
      </c>
      <c r="N77" s="13">
        <v>5001</v>
      </c>
      <c r="O77" s="5">
        <f t="shared" si="5"/>
        <v>0.12088898866314962</v>
      </c>
      <c r="P77" s="5">
        <f t="shared" si="6"/>
        <v>0.13966160022942356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44853</v>
      </c>
      <c r="F78" s="13">
        <v>2488</v>
      </c>
      <c r="G78" s="13">
        <v>3144</v>
      </c>
      <c r="H78" s="13">
        <v>3762</v>
      </c>
      <c r="I78" s="13">
        <v>4055</v>
      </c>
      <c r="J78" s="13">
        <v>4234</v>
      </c>
      <c r="K78" s="13">
        <v>4456</v>
      </c>
      <c r="L78" s="13">
        <v>4561</v>
      </c>
      <c r="M78" s="13">
        <v>5706</v>
      </c>
      <c r="N78" s="13">
        <v>4784</v>
      </c>
      <c r="O78" s="5">
        <f t="shared" si="5"/>
        <v>9.5999038808122078E-2</v>
      </c>
      <c r="P78" s="5">
        <f t="shared" si="6"/>
        <v>0.14645516740328146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44853</v>
      </c>
      <c r="F79" s="13">
        <v>2655</v>
      </c>
      <c r="G79" s="13">
        <v>3305</v>
      </c>
      <c r="H79" s="13">
        <v>3858</v>
      </c>
      <c r="I79" s="13">
        <v>4314</v>
      </c>
      <c r="J79" s="13">
        <v>4458</v>
      </c>
      <c r="K79" s="13">
        <v>4533</v>
      </c>
      <c r="L79" s="13">
        <v>4689</v>
      </c>
      <c r="M79" s="13">
        <v>5766</v>
      </c>
      <c r="N79" s="13">
        <v>4846</v>
      </c>
      <c r="O79" s="5">
        <f t="shared" si="5"/>
        <v>9.7227097227097228E-2</v>
      </c>
      <c r="P79" s="5">
        <f t="shared" si="6"/>
        <v>0.13437057991513437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44853</v>
      </c>
      <c r="F80" s="13">
        <v>2426</v>
      </c>
      <c r="G80" s="13">
        <v>2992</v>
      </c>
      <c r="H80" s="13">
        <v>3445</v>
      </c>
      <c r="I80" s="13">
        <v>3999</v>
      </c>
      <c r="J80" s="13">
        <v>4223</v>
      </c>
      <c r="K80" s="13">
        <v>4238</v>
      </c>
      <c r="L80" s="13">
        <v>4444</v>
      </c>
      <c r="M80" s="13">
        <v>5358</v>
      </c>
      <c r="N80" s="13">
        <v>4456</v>
      </c>
      <c r="O80" s="5">
        <f t="shared" si="5"/>
        <v>0.12663201926733425</v>
      </c>
      <c r="P80" s="5">
        <f t="shared" si="6"/>
        <v>0.1233331206533529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44853</v>
      </c>
      <c r="F81" s="13">
        <v>2704</v>
      </c>
      <c r="G81" s="13">
        <v>3464</v>
      </c>
      <c r="H81" s="13">
        <v>3987</v>
      </c>
      <c r="I81" s="13">
        <v>4375</v>
      </c>
      <c r="J81" s="13">
        <v>4671</v>
      </c>
      <c r="K81" s="13">
        <v>4984</v>
      </c>
      <c r="L81" s="13">
        <v>5108</v>
      </c>
      <c r="M81" s="13">
        <v>6193</v>
      </c>
      <c r="N81" s="13">
        <v>4950</v>
      </c>
      <c r="O81" s="5">
        <f t="shared" si="5"/>
        <v>0.12325453545904343</v>
      </c>
      <c r="P81" s="5">
        <f t="shared" si="6"/>
        <v>0.13161405068919521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44853</v>
      </c>
      <c r="F82" s="13">
        <v>2709</v>
      </c>
      <c r="G82" s="13">
        <v>3399</v>
      </c>
      <c r="H82" s="13">
        <v>3944</v>
      </c>
      <c r="I82" s="13">
        <v>4472</v>
      </c>
      <c r="J82" s="13">
        <v>4721</v>
      </c>
      <c r="K82" s="13">
        <v>4867</v>
      </c>
      <c r="L82" s="13">
        <v>5040</v>
      </c>
      <c r="M82" s="13">
        <v>6081</v>
      </c>
      <c r="N82" s="13">
        <v>5074</v>
      </c>
      <c r="O82" s="5">
        <f t="shared" si="5"/>
        <v>0.1219946571682992</v>
      </c>
      <c r="P82" s="5">
        <f t="shared" si="6"/>
        <v>0.12805221109485765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44853</v>
      </c>
      <c r="F83" s="13">
        <v>2806</v>
      </c>
      <c r="G83" s="13">
        <v>3598</v>
      </c>
      <c r="H83" s="13">
        <v>4124</v>
      </c>
      <c r="I83" s="13">
        <v>4617</v>
      </c>
      <c r="J83" s="13">
        <v>4859</v>
      </c>
      <c r="K83" s="13">
        <v>4949</v>
      </c>
      <c r="L83" s="13">
        <v>5085</v>
      </c>
      <c r="M83" s="13">
        <v>6122</v>
      </c>
      <c r="N83" s="13">
        <v>5003</v>
      </c>
      <c r="O83" s="5">
        <f t="shared" si="5"/>
        <v>0.10435443587794549</v>
      </c>
      <c r="P83" s="5">
        <f t="shared" si="6"/>
        <v>0.12984506809284888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44853</v>
      </c>
      <c r="F84" s="13">
        <v>2812</v>
      </c>
      <c r="G84" s="13">
        <v>3531</v>
      </c>
      <c r="H84" s="13">
        <v>4203</v>
      </c>
      <c r="I84" s="13">
        <v>4719</v>
      </c>
      <c r="J84" s="13">
        <v>4869</v>
      </c>
      <c r="K84" s="13">
        <v>5024</v>
      </c>
      <c r="L84" s="13">
        <v>5161</v>
      </c>
      <c r="M84" s="13">
        <v>6378</v>
      </c>
      <c r="N84" s="13">
        <v>5272</v>
      </c>
      <c r="O84" s="5">
        <f t="shared" si="5"/>
        <v>0.10230670653566852</v>
      </c>
      <c r="P84" s="5">
        <f t="shared" si="6"/>
        <v>0.14056268190147678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44853</v>
      </c>
      <c r="F85" s="13">
        <v>2361</v>
      </c>
      <c r="G85" s="13">
        <v>2961</v>
      </c>
      <c r="H85" s="13">
        <v>3444</v>
      </c>
      <c r="I85" s="13">
        <v>3973</v>
      </c>
      <c r="J85" s="13">
        <v>4178</v>
      </c>
      <c r="K85" s="13">
        <v>4420</v>
      </c>
      <c r="L85" s="13">
        <v>4572</v>
      </c>
      <c r="M85" s="13">
        <v>5539</v>
      </c>
      <c r="N85" s="13">
        <v>4569</v>
      </c>
      <c r="O85" s="5">
        <f t="shared" si="5"/>
        <v>0.1407185628742515</v>
      </c>
      <c r="P85" s="5">
        <f t="shared" si="6"/>
        <v>0.12880120633324957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44853</v>
      </c>
      <c r="F86" s="13">
        <v>2776</v>
      </c>
      <c r="G86" s="13">
        <v>3518</v>
      </c>
      <c r="H86" s="13">
        <v>4029</v>
      </c>
      <c r="I86" s="13">
        <v>4542</v>
      </c>
      <c r="J86" s="13">
        <v>4765</v>
      </c>
      <c r="K86" s="13">
        <v>4891</v>
      </c>
      <c r="L86" s="13">
        <v>5017</v>
      </c>
      <c r="M86" s="13">
        <v>5996</v>
      </c>
      <c r="N86" s="13">
        <v>4866</v>
      </c>
      <c r="O86" s="5">
        <f t="shared" si="5"/>
        <v>0.10921954455007739</v>
      </c>
      <c r="P86" s="5">
        <f t="shared" si="6"/>
        <v>0.12526658435290156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44853</v>
      </c>
      <c r="F87" s="13">
        <v>2355</v>
      </c>
      <c r="G87" s="13">
        <v>2954</v>
      </c>
      <c r="H87" s="13">
        <v>3417</v>
      </c>
      <c r="I87" s="13">
        <v>3901</v>
      </c>
      <c r="J87" s="13">
        <v>4272</v>
      </c>
      <c r="K87" s="13">
        <v>4455</v>
      </c>
      <c r="L87" s="13">
        <v>4711</v>
      </c>
      <c r="M87" s="13">
        <v>5383</v>
      </c>
      <c r="N87" s="13">
        <v>4273</v>
      </c>
      <c r="O87" s="5">
        <f t="shared" si="5"/>
        <v>0.15920275590551181</v>
      </c>
      <c r="P87" s="5">
        <f t="shared" si="6"/>
        <v>0.1092903063153914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44853</v>
      </c>
      <c r="F88" s="13">
        <v>1830</v>
      </c>
      <c r="G88" s="13">
        <v>2263</v>
      </c>
      <c r="H88" s="13">
        <v>2724</v>
      </c>
      <c r="I88" s="13">
        <v>2970</v>
      </c>
      <c r="J88" s="13">
        <v>3084</v>
      </c>
      <c r="K88" s="13">
        <v>3254</v>
      </c>
      <c r="L88" s="13">
        <v>3317</v>
      </c>
      <c r="M88" s="13">
        <v>3972</v>
      </c>
      <c r="N88" s="13">
        <v>3564</v>
      </c>
      <c r="O88" s="5">
        <f t="shared" si="5"/>
        <v>9.8162555868233733E-2</v>
      </c>
      <c r="P88" s="5">
        <f t="shared" si="6"/>
        <v>0.13079456218863464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44853</v>
      </c>
      <c r="F89" s="13">
        <v>1791</v>
      </c>
      <c r="G89" s="13">
        <v>2213</v>
      </c>
      <c r="H89" s="13">
        <v>2653</v>
      </c>
      <c r="I89" s="13">
        <v>2821</v>
      </c>
      <c r="J89" s="13">
        <v>2977</v>
      </c>
      <c r="K89" s="13">
        <v>3161</v>
      </c>
      <c r="L89" s="13">
        <v>3284</v>
      </c>
      <c r="M89" s="13">
        <v>3857</v>
      </c>
      <c r="N89" s="13">
        <v>3499</v>
      </c>
      <c r="O89" s="5">
        <f t="shared" si="5"/>
        <v>0.10628263432710124</v>
      </c>
      <c r="P89" s="5">
        <f t="shared" si="6"/>
        <v>0.12386706948640483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44853</v>
      </c>
      <c r="F90" s="13">
        <v>1743</v>
      </c>
      <c r="G90" s="13">
        <v>2092</v>
      </c>
      <c r="H90" s="13">
        <v>2512</v>
      </c>
      <c r="I90" s="13">
        <v>2756</v>
      </c>
      <c r="J90" s="13">
        <v>2959</v>
      </c>
      <c r="K90" s="13">
        <v>2997</v>
      </c>
      <c r="L90" s="13">
        <v>3234</v>
      </c>
      <c r="M90" s="13">
        <v>3837</v>
      </c>
      <c r="N90" s="13">
        <v>3478</v>
      </c>
      <c r="O90" s="5">
        <f t="shared" si="5"/>
        <v>0.12565262791507134</v>
      </c>
      <c r="P90" s="5">
        <f t="shared" si="6"/>
        <v>0.12113720642768851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44853</v>
      </c>
      <c r="F91" s="13">
        <v>1779</v>
      </c>
      <c r="G91" s="13">
        <v>2147</v>
      </c>
      <c r="H91" s="13">
        <v>2552</v>
      </c>
      <c r="I91" s="13">
        <v>2818</v>
      </c>
      <c r="J91" s="13">
        <v>2913</v>
      </c>
      <c r="K91" s="13">
        <v>3137</v>
      </c>
      <c r="L91" s="13">
        <v>3171</v>
      </c>
      <c r="M91" s="13">
        <v>3880</v>
      </c>
      <c r="N91" s="13">
        <v>3432</v>
      </c>
      <c r="O91" s="5">
        <f t="shared" si="5"/>
        <v>0.10816005591473003</v>
      </c>
      <c r="P91" s="5">
        <f t="shared" si="6"/>
        <v>0.13020558777016342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44853</v>
      </c>
      <c r="F92" s="13">
        <v>1819</v>
      </c>
      <c r="G92" s="13">
        <v>2208</v>
      </c>
      <c r="H92" s="13">
        <v>2595</v>
      </c>
      <c r="I92" s="13">
        <v>2881</v>
      </c>
      <c r="J92" s="13">
        <v>3015</v>
      </c>
      <c r="K92" s="13">
        <v>3146</v>
      </c>
      <c r="L92" s="13">
        <v>3342</v>
      </c>
      <c r="M92" s="13">
        <v>3940</v>
      </c>
      <c r="N92" s="13">
        <v>3566</v>
      </c>
      <c r="O92" s="5">
        <f t="shared" si="5"/>
        <v>0.1258211217786761</v>
      </c>
      <c r="P92" s="5">
        <f t="shared" si="6"/>
        <v>0.11747606019151846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44853</v>
      </c>
      <c r="F93" s="13">
        <v>1692</v>
      </c>
      <c r="G93" s="13">
        <v>2014</v>
      </c>
      <c r="H93" s="13">
        <v>2304</v>
      </c>
      <c r="I93" s="13">
        <v>2403</v>
      </c>
      <c r="J93" s="13">
        <v>2973</v>
      </c>
      <c r="K93" s="13">
        <v>3067</v>
      </c>
      <c r="L93" s="13">
        <v>3159</v>
      </c>
      <c r="M93" s="13">
        <v>3346</v>
      </c>
      <c r="N93" s="13">
        <v>3176</v>
      </c>
      <c r="O93" s="5">
        <f t="shared" si="5"/>
        <v>0.15650741350906094</v>
      </c>
      <c r="P93" s="5">
        <f t="shared" si="6"/>
        <v>7.6087991619845724E-2</v>
      </c>
      <c r="W93" s="20">
        <v>2.5099999999999998</v>
      </c>
    </row>
  </sheetData>
  <phoneticPr fontId="18" type="noConversion"/>
  <conditionalFormatting sqref="O1:O1048576">
    <cfRule type="cellIs" dxfId="33" priority="2" operator="greaterThan">
      <formula>0.3</formula>
    </cfRule>
    <cfRule type="cellIs" dxfId="32" priority="6" operator="greaterThan">
      <formula>0.3</formula>
    </cfRule>
  </conditionalFormatting>
  <conditionalFormatting sqref="P1:P1048576">
    <cfRule type="cellIs" dxfId="31" priority="1" operator="lessThan">
      <formula>0.1</formula>
    </cfRule>
    <cfRule type="cellIs" dxfId="30" priority="5" operator="lessThan">
      <formula>0.1</formula>
    </cfRule>
  </conditionalFormatting>
  <conditionalFormatting sqref="O1">
    <cfRule type="cellIs" dxfId="29" priority="3" operator="greaterThan">
      <formula>0.3</formula>
    </cfRule>
    <cfRule type="cellIs" dxfId="28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E2" sqref="E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21">
        <v>44833</v>
      </c>
      <c r="F2" s="13">
        <v>8439</v>
      </c>
      <c r="G2" s="13">
        <v>8205</v>
      </c>
      <c r="H2" s="13">
        <v>8180</v>
      </c>
      <c r="I2" s="13">
        <v>8400</v>
      </c>
      <c r="J2" s="13">
        <v>8361</v>
      </c>
      <c r="K2" s="13">
        <v>8381</v>
      </c>
      <c r="L2" s="13">
        <v>8342</v>
      </c>
      <c r="M2" s="13">
        <v>7664</v>
      </c>
      <c r="N2" s="13">
        <v>6881</v>
      </c>
      <c r="O2" s="5">
        <f t="shared" ref="O2:O9" si="0">(L2-H2)/(L2+H2)</f>
        <v>9.8051083403946256E-3</v>
      </c>
      <c r="P2" s="5">
        <f t="shared" ref="P2:P9" si="1">((M2+H2)-(L2+F2))/((M2+H2)+(L2+F2))</f>
        <v>-2.8720306513409961E-2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44833</v>
      </c>
      <c r="F3" s="13">
        <v>8712</v>
      </c>
      <c r="G3" s="13">
        <v>8450</v>
      </c>
      <c r="H3" s="13">
        <v>8443</v>
      </c>
      <c r="I3" s="13">
        <v>8700</v>
      </c>
      <c r="J3" s="13">
        <v>8578</v>
      </c>
      <c r="K3" s="13">
        <v>8675</v>
      </c>
      <c r="L3" s="13">
        <v>8567</v>
      </c>
      <c r="M3" s="13">
        <v>7941</v>
      </c>
      <c r="N3" s="13">
        <v>7112</v>
      </c>
      <c r="O3" s="5">
        <f t="shared" si="0"/>
        <v>7.2898295120517346E-3</v>
      </c>
      <c r="P3" s="5">
        <f t="shared" si="1"/>
        <v>-2.6587054035588035E-2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44833</v>
      </c>
      <c r="F4" s="13">
        <v>8512</v>
      </c>
      <c r="G4" s="13">
        <v>8277</v>
      </c>
      <c r="H4" s="13">
        <v>8333</v>
      </c>
      <c r="I4" s="13">
        <v>8688</v>
      </c>
      <c r="J4" s="13">
        <v>8544</v>
      </c>
      <c r="K4" s="13">
        <v>8700</v>
      </c>
      <c r="L4" s="13">
        <v>8660</v>
      </c>
      <c r="M4" s="13">
        <v>8085</v>
      </c>
      <c r="N4" s="13">
        <v>7296</v>
      </c>
      <c r="O4" s="5">
        <f t="shared" si="0"/>
        <v>1.9243217795562879E-2</v>
      </c>
      <c r="P4" s="5">
        <f t="shared" si="1"/>
        <v>-2.2447156891932121E-2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44833</v>
      </c>
      <c r="F5" s="13">
        <v>7947</v>
      </c>
      <c r="G5" s="13">
        <v>7766</v>
      </c>
      <c r="H5" s="13">
        <v>7820</v>
      </c>
      <c r="I5" s="13">
        <v>8186</v>
      </c>
      <c r="J5" s="13">
        <v>8169</v>
      </c>
      <c r="K5" s="13">
        <v>8255</v>
      </c>
      <c r="L5" s="13">
        <v>8185</v>
      </c>
      <c r="M5" s="13">
        <v>7759</v>
      </c>
      <c r="N5" s="13">
        <v>7052</v>
      </c>
      <c r="O5" s="5">
        <f t="shared" si="0"/>
        <v>2.2805373320837239E-2</v>
      </c>
      <c r="P5" s="5">
        <f t="shared" si="1"/>
        <v>-1.7438743653621771E-2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44833</v>
      </c>
      <c r="F6" s="13">
        <v>7027</v>
      </c>
      <c r="G6" s="13">
        <v>6927</v>
      </c>
      <c r="H6" s="13">
        <v>6906</v>
      </c>
      <c r="I6" s="13">
        <v>7242</v>
      </c>
      <c r="J6" s="13">
        <v>7404</v>
      </c>
      <c r="K6" s="13">
        <v>7544</v>
      </c>
      <c r="L6" s="13">
        <v>7553</v>
      </c>
      <c r="M6" s="13">
        <v>7020</v>
      </c>
      <c r="N6" s="13">
        <v>6297</v>
      </c>
      <c r="O6" s="5">
        <f t="shared" si="0"/>
        <v>4.4747216266685111E-2</v>
      </c>
      <c r="P6" s="5">
        <f t="shared" si="1"/>
        <v>-2.2942538412965691E-2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44833</v>
      </c>
      <c r="F7" s="13">
        <v>9735</v>
      </c>
      <c r="G7" s="13">
        <v>9307</v>
      </c>
      <c r="H7" s="13">
        <v>9161</v>
      </c>
      <c r="I7" s="13">
        <v>9324</v>
      </c>
      <c r="J7" s="13">
        <v>9119</v>
      </c>
      <c r="K7" s="13">
        <v>9141</v>
      </c>
      <c r="L7" s="13">
        <v>8982</v>
      </c>
      <c r="M7" s="13">
        <v>8154</v>
      </c>
      <c r="N7" s="13">
        <v>7333</v>
      </c>
      <c r="O7" s="5">
        <f t="shared" si="0"/>
        <v>-9.8660640467397899E-3</v>
      </c>
      <c r="P7" s="5">
        <f t="shared" si="1"/>
        <v>-3.8909857904085257E-2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44833</v>
      </c>
      <c r="F8" s="13">
        <v>7988</v>
      </c>
      <c r="G8" s="13">
        <v>7572</v>
      </c>
      <c r="H8" s="13">
        <v>7327</v>
      </c>
      <c r="I8" s="13">
        <v>7550</v>
      </c>
      <c r="J8" s="13">
        <v>7432</v>
      </c>
      <c r="K8" s="13">
        <v>7438</v>
      </c>
      <c r="L8" s="13">
        <v>7319</v>
      </c>
      <c r="M8" s="13">
        <v>6599</v>
      </c>
      <c r="N8" s="13">
        <v>5786</v>
      </c>
      <c r="O8" s="5">
        <f t="shared" si="0"/>
        <v>-5.4622422504438069E-4</v>
      </c>
      <c r="P8" s="5">
        <f t="shared" si="1"/>
        <v>-4.7241131597851746E-2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44833</v>
      </c>
      <c r="F9" s="13">
        <v>9180</v>
      </c>
      <c r="G9" s="13">
        <v>8655</v>
      </c>
      <c r="H9" s="13">
        <v>8480</v>
      </c>
      <c r="I9" s="13">
        <v>8637</v>
      </c>
      <c r="J9" s="13">
        <v>8451</v>
      </c>
      <c r="K9" s="13">
        <v>8469</v>
      </c>
      <c r="L9" s="13">
        <v>8283</v>
      </c>
      <c r="M9" s="13">
        <v>7441</v>
      </c>
      <c r="N9" s="13">
        <v>6705</v>
      </c>
      <c r="O9" s="5">
        <f t="shared" si="0"/>
        <v>-1.1752073017956213E-2</v>
      </c>
      <c r="P9" s="5">
        <f t="shared" si="1"/>
        <v>-4.618979151689432E-2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44833</v>
      </c>
      <c r="F10" s="13">
        <v>9622</v>
      </c>
      <c r="G10" s="13">
        <v>9198</v>
      </c>
      <c r="H10" s="13">
        <v>9064</v>
      </c>
      <c r="I10" s="13">
        <v>9270</v>
      </c>
      <c r="J10" s="13">
        <v>8996</v>
      </c>
      <c r="K10" s="13">
        <v>9008</v>
      </c>
      <c r="L10" s="13">
        <v>8884</v>
      </c>
      <c r="M10" s="13">
        <v>7846</v>
      </c>
      <c r="N10" s="13">
        <v>6691</v>
      </c>
      <c r="O10" s="5">
        <f>(L10-H10)/(L10+H10)</f>
        <v>-1.0028972587474927E-2</v>
      </c>
      <c r="P10" s="5">
        <f>((M10+H10)-(L10+F10))/((M10+H10)+(L10+F10))</f>
        <v>-4.5064377682403435E-2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44833</v>
      </c>
      <c r="F11" s="13">
        <v>9915</v>
      </c>
      <c r="G11" s="13">
        <v>9374</v>
      </c>
      <c r="H11" s="13">
        <v>9245</v>
      </c>
      <c r="I11" s="13">
        <v>9359</v>
      </c>
      <c r="J11" s="13">
        <v>9076</v>
      </c>
      <c r="K11" s="13">
        <v>9014</v>
      </c>
      <c r="L11" s="13">
        <v>8912</v>
      </c>
      <c r="M11" s="13">
        <v>7828</v>
      </c>
      <c r="N11" s="13">
        <v>6906</v>
      </c>
      <c r="O11" s="5">
        <f t="shared" ref="O11:O74" si="2">(L11-H11)/(L11+H11)</f>
        <v>-1.8340034146610121E-2</v>
      </c>
      <c r="P11" s="5">
        <f t="shared" ref="P11:P74" si="3">((M11+H11)-(L11+F11))/((M11+H11)+(L11+F11))</f>
        <v>-4.8857938718662952E-2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44833</v>
      </c>
      <c r="F12" s="13">
        <v>9744</v>
      </c>
      <c r="G12" s="13">
        <v>9299</v>
      </c>
      <c r="H12" s="13">
        <v>9089</v>
      </c>
      <c r="I12" s="13">
        <v>9326</v>
      </c>
      <c r="J12" s="13">
        <v>9014</v>
      </c>
      <c r="K12" s="13">
        <v>8973</v>
      </c>
      <c r="L12" s="13">
        <v>8791</v>
      </c>
      <c r="M12" s="13">
        <v>7798</v>
      </c>
      <c r="N12" s="13">
        <v>6871</v>
      </c>
      <c r="O12" s="5">
        <f t="shared" si="2"/>
        <v>-1.6666666666666666E-2</v>
      </c>
      <c r="P12" s="5">
        <f t="shared" si="3"/>
        <v>-4.6524758624583593E-2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44833</v>
      </c>
      <c r="F13" s="13">
        <v>10272</v>
      </c>
      <c r="G13" s="13">
        <v>9713</v>
      </c>
      <c r="H13" s="13">
        <v>9469</v>
      </c>
      <c r="I13" s="13">
        <v>9636</v>
      </c>
      <c r="J13" s="13">
        <v>9346</v>
      </c>
      <c r="K13" s="13">
        <v>9236</v>
      </c>
      <c r="L13" s="13">
        <v>8997</v>
      </c>
      <c r="M13" s="13">
        <v>7880</v>
      </c>
      <c r="N13" s="13">
        <v>6892</v>
      </c>
      <c r="O13" s="5">
        <f t="shared" si="2"/>
        <v>-2.5560489548359145E-2</v>
      </c>
      <c r="P13" s="5">
        <f t="shared" si="3"/>
        <v>-5.2433229559233165E-2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44833</v>
      </c>
      <c r="F14" s="13">
        <v>9601</v>
      </c>
      <c r="G14" s="13">
        <v>9103</v>
      </c>
      <c r="H14" s="13">
        <v>8923</v>
      </c>
      <c r="I14" s="13">
        <v>9122</v>
      </c>
      <c r="J14" s="13">
        <v>8894</v>
      </c>
      <c r="K14" s="13">
        <v>8871</v>
      </c>
      <c r="L14" s="13">
        <v>8722</v>
      </c>
      <c r="M14" s="13">
        <v>7640</v>
      </c>
      <c r="N14" s="13">
        <v>6808</v>
      </c>
      <c r="O14" s="5">
        <f t="shared" si="2"/>
        <v>-1.1391328988381978E-2</v>
      </c>
      <c r="P14" s="5">
        <f t="shared" si="3"/>
        <v>-5.045003726423207E-2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44833</v>
      </c>
      <c r="F15" s="13">
        <v>8949</v>
      </c>
      <c r="G15" s="13">
        <v>8473</v>
      </c>
      <c r="H15" s="13">
        <v>8215</v>
      </c>
      <c r="I15" s="13">
        <v>8397</v>
      </c>
      <c r="J15" s="13">
        <v>8238</v>
      </c>
      <c r="K15" s="13">
        <v>8258</v>
      </c>
      <c r="L15" s="13">
        <v>8197</v>
      </c>
      <c r="M15" s="13">
        <v>7059</v>
      </c>
      <c r="N15" s="13">
        <v>6150</v>
      </c>
      <c r="O15" s="5">
        <f t="shared" si="2"/>
        <v>-1.0967584694126249E-3</v>
      </c>
      <c r="P15" s="5">
        <f t="shared" si="3"/>
        <v>-5.7742134484885875E-2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44833</v>
      </c>
      <c r="F16" s="13">
        <v>9632</v>
      </c>
      <c r="G16" s="13">
        <v>8976</v>
      </c>
      <c r="H16" s="13">
        <v>8655</v>
      </c>
      <c r="I16" s="13">
        <v>8735</v>
      </c>
      <c r="J16" s="13">
        <v>8453</v>
      </c>
      <c r="K16" s="13">
        <v>8414</v>
      </c>
      <c r="L16" s="13">
        <v>8199</v>
      </c>
      <c r="M16" s="13">
        <v>6997</v>
      </c>
      <c r="N16" s="13">
        <v>5887</v>
      </c>
      <c r="O16" s="5">
        <f t="shared" si="2"/>
        <v>-2.7055891776432896E-2</v>
      </c>
      <c r="P16" s="5">
        <f t="shared" si="3"/>
        <v>-6.5077800674969391E-2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44833</v>
      </c>
      <c r="F17" s="13">
        <v>9026</v>
      </c>
      <c r="G17" s="13">
        <v>8581</v>
      </c>
      <c r="H17" s="13">
        <v>8399</v>
      </c>
      <c r="I17" s="13">
        <v>8594</v>
      </c>
      <c r="J17" s="13">
        <v>8419</v>
      </c>
      <c r="K17" s="13">
        <v>8455</v>
      </c>
      <c r="L17" s="13">
        <v>8347</v>
      </c>
      <c r="M17" s="13">
        <v>7199</v>
      </c>
      <c r="N17" s="13">
        <v>6296</v>
      </c>
      <c r="O17" s="5">
        <f t="shared" si="2"/>
        <v>-3.1052191568135675E-3</v>
      </c>
      <c r="P17" s="5">
        <f t="shared" si="3"/>
        <v>-5.3835188498983957E-2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44833</v>
      </c>
      <c r="F18" s="13">
        <v>8823</v>
      </c>
      <c r="G18" s="13">
        <v>8367</v>
      </c>
      <c r="H18" s="13">
        <v>8240</v>
      </c>
      <c r="I18" s="13">
        <v>8421</v>
      </c>
      <c r="J18" s="13">
        <v>8257</v>
      </c>
      <c r="K18" s="13">
        <v>8365</v>
      </c>
      <c r="L18" s="13">
        <v>8202</v>
      </c>
      <c r="M18" s="13">
        <v>7242</v>
      </c>
      <c r="N18" s="13">
        <v>6326</v>
      </c>
      <c r="O18" s="5">
        <f t="shared" si="2"/>
        <v>-2.3111543607833595E-3</v>
      </c>
      <c r="P18" s="5">
        <f t="shared" si="3"/>
        <v>-4.7466699480111979E-2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44833</v>
      </c>
      <c r="F19" s="13">
        <v>8460</v>
      </c>
      <c r="G19" s="13">
        <v>7984</v>
      </c>
      <c r="H19" s="13">
        <v>7794</v>
      </c>
      <c r="I19" s="13">
        <v>7968</v>
      </c>
      <c r="J19" s="13">
        <v>7845</v>
      </c>
      <c r="K19" s="13">
        <v>7868</v>
      </c>
      <c r="L19" s="13">
        <v>7766</v>
      </c>
      <c r="M19" s="13">
        <v>6691</v>
      </c>
      <c r="N19" s="13">
        <v>5709</v>
      </c>
      <c r="O19" s="5">
        <f t="shared" si="2"/>
        <v>-1.7994858611825194E-3</v>
      </c>
      <c r="P19" s="5">
        <f t="shared" si="3"/>
        <v>-5.6689785418905278E-2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44833</v>
      </c>
      <c r="F20" s="13">
        <v>9445</v>
      </c>
      <c r="G20" s="13">
        <v>8994</v>
      </c>
      <c r="H20" s="13">
        <v>8825</v>
      </c>
      <c r="I20" s="13">
        <v>9017</v>
      </c>
      <c r="J20" s="13">
        <v>8820</v>
      </c>
      <c r="K20" s="13">
        <v>8819</v>
      </c>
      <c r="L20" s="13">
        <v>8666</v>
      </c>
      <c r="M20" s="13">
        <v>7686</v>
      </c>
      <c r="N20" s="13">
        <v>6866</v>
      </c>
      <c r="O20" s="5">
        <f t="shared" si="2"/>
        <v>-9.090389343090732E-3</v>
      </c>
      <c r="P20" s="5">
        <f t="shared" si="3"/>
        <v>-4.6213390329848072E-2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44833</v>
      </c>
      <c r="F21" s="13">
        <v>9204</v>
      </c>
      <c r="G21" s="13">
        <v>8795</v>
      </c>
      <c r="H21" s="13">
        <v>8677</v>
      </c>
      <c r="I21" s="13">
        <v>8956</v>
      </c>
      <c r="J21" s="13">
        <v>8779</v>
      </c>
      <c r="K21" s="13">
        <v>8766</v>
      </c>
      <c r="L21" s="13">
        <v>8637</v>
      </c>
      <c r="M21" s="13">
        <v>7749</v>
      </c>
      <c r="N21" s="13">
        <v>6967</v>
      </c>
      <c r="O21" s="5">
        <f t="shared" si="2"/>
        <v>-2.3102691463555503E-3</v>
      </c>
      <c r="P21" s="5">
        <f t="shared" si="3"/>
        <v>-4.1293372632561942E-2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44833</v>
      </c>
      <c r="F22" s="13">
        <v>8608</v>
      </c>
      <c r="G22" s="13">
        <v>8156</v>
      </c>
      <c r="H22" s="13">
        <v>7944</v>
      </c>
      <c r="I22" s="13">
        <v>8108</v>
      </c>
      <c r="J22" s="13">
        <v>8024</v>
      </c>
      <c r="K22" s="13">
        <v>8036</v>
      </c>
      <c r="L22" s="13">
        <v>7910</v>
      </c>
      <c r="M22" s="13">
        <v>6887</v>
      </c>
      <c r="N22" s="13">
        <v>6007</v>
      </c>
      <c r="O22" s="5">
        <f t="shared" si="2"/>
        <v>-2.1445691938942854E-3</v>
      </c>
      <c r="P22" s="5">
        <f t="shared" si="3"/>
        <v>-5.3813518772528629E-2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44833</v>
      </c>
      <c r="F23" s="13">
        <v>9395</v>
      </c>
      <c r="G23" s="13">
        <v>8971</v>
      </c>
      <c r="H23" s="13">
        <v>8852</v>
      </c>
      <c r="I23" s="13">
        <v>9050</v>
      </c>
      <c r="J23" s="13">
        <v>8891</v>
      </c>
      <c r="K23" s="13">
        <v>8910</v>
      </c>
      <c r="L23" s="13">
        <v>8751</v>
      </c>
      <c r="M23" s="13">
        <v>7795</v>
      </c>
      <c r="N23" s="13">
        <v>6964</v>
      </c>
      <c r="O23" s="5">
        <f t="shared" si="2"/>
        <v>-5.7376583536897117E-3</v>
      </c>
      <c r="P23" s="5">
        <f t="shared" si="3"/>
        <v>-4.3083378840571382E-2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44833</v>
      </c>
      <c r="F24" s="13">
        <v>9589</v>
      </c>
      <c r="G24" s="13">
        <v>9135</v>
      </c>
      <c r="H24" s="13">
        <v>8968</v>
      </c>
      <c r="I24" s="13">
        <v>9211</v>
      </c>
      <c r="J24" s="13">
        <v>8954</v>
      </c>
      <c r="K24" s="13">
        <v>8962</v>
      </c>
      <c r="L24" s="13">
        <v>8871</v>
      </c>
      <c r="M24" s="13">
        <v>7810</v>
      </c>
      <c r="N24" s="13">
        <v>6867</v>
      </c>
      <c r="O24" s="5">
        <f t="shared" si="2"/>
        <v>-5.4375245249173162E-3</v>
      </c>
      <c r="P24" s="5">
        <f t="shared" si="3"/>
        <v>-4.7732561439355239E-2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44833</v>
      </c>
      <c r="F25" s="13">
        <v>9567</v>
      </c>
      <c r="G25" s="13">
        <v>9069</v>
      </c>
      <c r="H25" s="13">
        <v>8955</v>
      </c>
      <c r="I25" s="13">
        <v>9134</v>
      </c>
      <c r="J25" s="13">
        <v>8877</v>
      </c>
      <c r="K25" s="13">
        <v>8900</v>
      </c>
      <c r="L25" s="13">
        <v>8748</v>
      </c>
      <c r="M25" s="13">
        <v>7667</v>
      </c>
      <c r="N25" s="13">
        <v>6810</v>
      </c>
      <c r="O25" s="5">
        <f t="shared" si="2"/>
        <v>-1.1692933401118455E-2</v>
      </c>
      <c r="P25" s="5">
        <f t="shared" si="3"/>
        <v>-4.8458654148896586E-2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44833</v>
      </c>
      <c r="F26" s="13">
        <v>9058</v>
      </c>
      <c r="G26" s="13">
        <v>8649</v>
      </c>
      <c r="H26" s="13">
        <v>8488</v>
      </c>
      <c r="I26" s="13">
        <v>8696</v>
      </c>
      <c r="J26" s="13">
        <v>8491</v>
      </c>
      <c r="K26" s="13">
        <v>8504</v>
      </c>
      <c r="L26" s="13">
        <v>8373</v>
      </c>
      <c r="M26" s="13">
        <v>7310</v>
      </c>
      <c r="N26" s="13">
        <v>6377</v>
      </c>
      <c r="O26" s="5">
        <f t="shared" si="2"/>
        <v>-6.8204732815372758E-3</v>
      </c>
      <c r="P26" s="5">
        <f t="shared" si="3"/>
        <v>-4.9143820157091699E-2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44833</v>
      </c>
      <c r="F27" s="13">
        <v>9540</v>
      </c>
      <c r="G27" s="13">
        <v>9093</v>
      </c>
      <c r="H27" s="13">
        <v>8982</v>
      </c>
      <c r="I27" s="13">
        <v>9139</v>
      </c>
      <c r="J27" s="13">
        <v>8911</v>
      </c>
      <c r="K27" s="13">
        <v>8954</v>
      </c>
      <c r="L27" s="13">
        <v>8761</v>
      </c>
      <c r="M27" s="13">
        <v>7738</v>
      </c>
      <c r="N27" s="13">
        <v>6889</v>
      </c>
      <c r="O27" s="5">
        <f t="shared" si="2"/>
        <v>-1.2455616299385673E-2</v>
      </c>
      <c r="P27" s="5">
        <f t="shared" si="3"/>
        <v>-4.5144341966248822E-2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44833</v>
      </c>
      <c r="F28" s="13">
        <v>8804</v>
      </c>
      <c r="G28" s="13">
        <v>8339</v>
      </c>
      <c r="H28" s="13">
        <v>8129</v>
      </c>
      <c r="I28" s="13">
        <v>8358</v>
      </c>
      <c r="J28" s="13">
        <v>8215</v>
      </c>
      <c r="K28" s="13">
        <v>8221</v>
      </c>
      <c r="L28" s="13">
        <v>8093</v>
      </c>
      <c r="M28" s="13">
        <v>7030</v>
      </c>
      <c r="N28" s="13">
        <v>5995</v>
      </c>
      <c r="O28" s="5">
        <f t="shared" si="2"/>
        <v>-2.2192084823079768E-3</v>
      </c>
      <c r="P28" s="5">
        <f t="shared" si="3"/>
        <v>-5.4217619166458696E-2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44833</v>
      </c>
      <c r="F29" s="13">
        <v>8853</v>
      </c>
      <c r="G29" s="13">
        <v>8359</v>
      </c>
      <c r="H29" s="13">
        <v>8195</v>
      </c>
      <c r="I29" s="13">
        <v>8362</v>
      </c>
      <c r="J29" s="13">
        <v>8163</v>
      </c>
      <c r="K29" s="13">
        <v>8219</v>
      </c>
      <c r="L29" s="13">
        <v>8068</v>
      </c>
      <c r="M29" s="13">
        <v>7008</v>
      </c>
      <c r="N29" s="13">
        <v>5994</v>
      </c>
      <c r="O29" s="5">
        <f t="shared" si="2"/>
        <v>-7.8091373055401833E-3</v>
      </c>
      <c r="P29" s="5">
        <f t="shared" si="3"/>
        <v>-5.3480263977088778E-2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44833</v>
      </c>
      <c r="F30" s="13">
        <v>8923</v>
      </c>
      <c r="G30" s="13">
        <v>8443</v>
      </c>
      <c r="H30" s="13">
        <v>8236</v>
      </c>
      <c r="I30" s="13">
        <v>8458</v>
      </c>
      <c r="J30" s="13">
        <v>8266</v>
      </c>
      <c r="K30" s="13">
        <v>8319</v>
      </c>
      <c r="L30" s="13">
        <v>8170</v>
      </c>
      <c r="M30" s="13">
        <v>7132</v>
      </c>
      <c r="N30" s="13">
        <v>6108</v>
      </c>
      <c r="O30" s="5">
        <f t="shared" si="2"/>
        <v>-4.0229184444715346E-3</v>
      </c>
      <c r="P30" s="5">
        <f t="shared" si="3"/>
        <v>-5.3140691907211733E-2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44833</v>
      </c>
      <c r="F31" s="13">
        <v>9103</v>
      </c>
      <c r="G31" s="13">
        <v>8623</v>
      </c>
      <c r="H31" s="13">
        <v>8472</v>
      </c>
      <c r="I31" s="13">
        <v>8653</v>
      </c>
      <c r="J31" s="13">
        <v>8467</v>
      </c>
      <c r="K31" s="13">
        <v>8537</v>
      </c>
      <c r="L31" s="13">
        <v>8410</v>
      </c>
      <c r="M31" s="13">
        <v>7282</v>
      </c>
      <c r="N31" s="13">
        <v>6247</v>
      </c>
      <c r="O31" s="5">
        <f t="shared" si="2"/>
        <v>-3.6725506456580974E-3</v>
      </c>
      <c r="P31" s="5">
        <f t="shared" si="3"/>
        <v>-5.2875221691165417E-2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44833</v>
      </c>
      <c r="F32" s="13">
        <v>8724</v>
      </c>
      <c r="G32" s="13">
        <v>8278</v>
      </c>
      <c r="H32" s="13">
        <v>8142</v>
      </c>
      <c r="I32" s="13">
        <v>8348</v>
      </c>
      <c r="J32" s="13">
        <v>8236</v>
      </c>
      <c r="K32" s="13">
        <v>8289</v>
      </c>
      <c r="L32" s="13">
        <v>8187</v>
      </c>
      <c r="M32" s="13">
        <v>7089</v>
      </c>
      <c r="N32" s="13">
        <v>6086</v>
      </c>
      <c r="O32" s="5">
        <f t="shared" si="2"/>
        <v>2.75583318023149E-3</v>
      </c>
      <c r="P32" s="5">
        <f t="shared" si="3"/>
        <v>-5.2268060481612845E-2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44833</v>
      </c>
      <c r="F33" s="13">
        <v>8743</v>
      </c>
      <c r="G33" s="13">
        <v>8304</v>
      </c>
      <c r="H33" s="13">
        <v>8143</v>
      </c>
      <c r="I33" s="13">
        <v>8357</v>
      </c>
      <c r="J33" s="13">
        <v>8242</v>
      </c>
      <c r="K33" s="13">
        <v>8301</v>
      </c>
      <c r="L33" s="13">
        <v>8184</v>
      </c>
      <c r="M33" s="13">
        <v>7125</v>
      </c>
      <c r="N33" s="13">
        <v>6109</v>
      </c>
      <c r="O33" s="5">
        <f t="shared" si="2"/>
        <v>2.5111778036381455E-3</v>
      </c>
      <c r="P33" s="5">
        <f t="shared" si="3"/>
        <v>-5.1529740642956984E-2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44833</v>
      </c>
      <c r="F34" s="13">
        <v>8995</v>
      </c>
      <c r="G34" s="13">
        <v>8538</v>
      </c>
      <c r="H34" s="13">
        <v>8418</v>
      </c>
      <c r="I34" s="13">
        <v>8669</v>
      </c>
      <c r="J34" s="13">
        <v>8545</v>
      </c>
      <c r="K34" s="13">
        <v>8615</v>
      </c>
      <c r="L34" s="13">
        <v>8521</v>
      </c>
      <c r="M34" s="13">
        <v>7447</v>
      </c>
      <c r="N34" s="13">
        <v>6402</v>
      </c>
      <c r="O34" s="5">
        <f t="shared" si="2"/>
        <v>6.0806423047405399E-3</v>
      </c>
      <c r="P34" s="5">
        <f t="shared" si="3"/>
        <v>-4.9459273239267847E-2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44833</v>
      </c>
      <c r="F35" s="13">
        <v>8727</v>
      </c>
      <c r="G35" s="13">
        <v>8421</v>
      </c>
      <c r="H35" s="13">
        <v>8365</v>
      </c>
      <c r="I35" s="13">
        <v>8765</v>
      </c>
      <c r="J35" s="13">
        <v>8539</v>
      </c>
      <c r="K35" s="13">
        <v>8595</v>
      </c>
      <c r="L35" s="13">
        <v>8517</v>
      </c>
      <c r="M35" s="13">
        <v>7902</v>
      </c>
      <c r="N35" s="13">
        <v>7164</v>
      </c>
      <c r="O35" s="5">
        <f t="shared" si="2"/>
        <v>9.0036725506456583E-3</v>
      </c>
      <c r="P35" s="5">
        <f t="shared" si="3"/>
        <v>-2.9154605950284983E-2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44833</v>
      </c>
      <c r="F36" s="13">
        <v>7044</v>
      </c>
      <c r="G36" s="13">
        <v>6827</v>
      </c>
      <c r="H36" s="13">
        <v>6804</v>
      </c>
      <c r="I36" s="13">
        <v>7173</v>
      </c>
      <c r="J36" s="13">
        <v>7143</v>
      </c>
      <c r="K36" s="13">
        <v>7240</v>
      </c>
      <c r="L36" s="13">
        <v>7181</v>
      </c>
      <c r="M36" s="13">
        <v>6682</v>
      </c>
      <c r="N36" s="13">
        <v>5908</v>
      </c>
      <c r="O36" s="5">
        <f t="shared" si="2"/>
        <v>2.6957454415445121E-2</v>
      </c>
      <c r="P36" s="5">
        <f t="shared" si="3"/>
        <v>-2.6668110136768793E-2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44833</v>
      </c>
      <c r="F37" s="13">
        <v>7186</v>
      </c>
      <c r="G37" s="13">
        <v>6904</v>
      </c>
      <c r="H37" s="13">
        <v>6837</v>
      </c>
      <c r="I37" s="13">
        <v>6982</v>
      </c>
      <c r="J37" s="13">
        <v>6908</v>
      </c>
      <c r="K37" s="13">
        <v>6936</v>
      </c>
      <c r="L37" s="13">
        <v>6768</v>
      </c>
      <c r="M37" s="13">
        <v>6385</v>
      </c>
      <c r="N37" s="13">
        <v>5647</v>
      </c>
      <c r="O37" s="5">
        <f t="shared" si="2"/>
        <v>-5.0716648291069463E-3</v>
      </c>
      <c r="P37" s="5">
        <f t="shared" si="3"/>
        <v>-2.6935531351192227E-2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44833</v>
      </c>
      <c r="F38" s="13">
        <v>7521</v>
      </c>
      <c r="G38" s="13">
        <v>7306</v>
      </c>
      <c r="H38" s="13">
        <v>7252</v>
      </c>
      <c r="I38" s="13">
        <v>7462</v>
      </c>
      <c r="J38" s="13">
        <v>7340</v>
      </c>
      <c r="K38" s="13">
        <v>7381</v>
      </c>
      <c r="L38" s="13">
        <v>7276</v>
      </c>
      <c r="M38" s="13">
        <v>7003</v>
      </c>
      <c r="N38" s="13">
        <v>6213</v>
      </c>
      <c r="O38" s="5">
        <f t="shared" si="2"/>
        <v>1.6519823788546256E-3</v>
      </c>
      <c r="P38" s="5">
        <f t="shared" si="3"/>
        <v>-1.8656202671072559E-2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44833</v>
      </c>
      <c r="F39" s="13">
        <v>8763</v>
      </c>
      <c r="G39" s="13">
        <v>8469</v>
      </c>
      <c r="H39" s="13">
        <v>8398</v>
      </c>
      <c r="I39" s="13">
        <v>8640</v>
      </c>
      <c r="J39" s="13">
        <v>8527</v>
      </c>
      <c r="K39" s="13">
        <v>8535</v>
      </c>
      <c r="L39" s="13">
        <v>8418</v>
      </c>
      <c r="M39" s="13">
        <v>7644</v>
      </c>
      <c r="N39" s="13">
        <v>6746</v>
      </c>
      <c r="O39" s="5">
        <f t="shared" si="2"/>
        <v>1.1893434823977164E-3</v>
      </c>
      <c r="P39" s="5">
        <f t="shared" si="3"/>
        <v>-3.428347831321675E-2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44833</v>
      </c>
      <c r="F40" s="13">
        <v>9511</v>
      </c>
      <c r="G40" s="13">
        <v>9156</v>
      </c>
      <c r="H40" s="13">
        <v>9062</v>
      </c>
      <c r="I40" s="13">
        <v>9354</v>
      </c>
      <c r="J40" s="13">
        <v>9057</v>
      </c>
      <c r="K40" s="13">
        <v>9063</v>
      </c>
      <c r="L40" s="13">
        <v>8921</v>
      </c>
      <c r="M40" s="13">
        <v>8104</v>
      </c>
      <c r="N40" s="13">
        <v>7261</v>
      </c>
      <c r="O40" s="5">
        <f t="shared" si="2"/>
        <v>-7.8407384752266027E-3</v>
      </c>
      <c r="P40" s="5">
        <f t="shared" si="3"/>
        <v>-3.5563795718860612E-2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44833</v>
      </c>
      <c r="F41" s="13">
        <v>9240</v>
      </c>
      <c r="G41" s="13">
        <v>8868</v>
      </c>
      <c r="H41" s="13">
        <v>8731</v>
      </c>
      <c r="I41" s="13">
        <v>8922</v>
      </c>
      <c r="J41" s="13">
        <v>8732</v>
      </c>
      <c r="K41" s="13">
        <v>8714</v>
      </c>
      <c r="L41" s="13">
        <v>8583</v>
      </c>
      <c r="M41" s="13">
        <v>7831</v>
      </c>
      <c r="N41" s="13">
        <v>6910</v>
      </c>
      <c r="O41" s="5">
        <f t="shared" si="2"/>
        <v>-8.547995841515537E-3</v>
      </c>
      <c r="P41" s="5">
        <f t="shared" si="3"/>
        <v>-3.6672967863894138E-2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44833</v>
      </c>
      <c r="F42" s="13">
        <v>8547</v>
      </c>
      <c r="G42" s="13">
        <v>8257</v>
      </c>
      <c r="H42" s="13">
        <v>8261</v>
      </c>
      <c r="I42" s="13">
        <v>8546</v>
      </c>
      <c r="J42" s="13">
        <v>8345</v>
      </c>
      <c r="K42" s="13">
        <v>8360</v>
      </c>
      <c r="L42" s="13">
        <v>8248</v>
      </c>
      <c r="M42" s="13">
        <v>7795</v>
      </c>
      <c r="N42" s="13">
        <v>7111</v>
      </c>
      <c r="O42" s="5">
        <f t="shared" si="2"/>
        <v>-7.8744927009509968E-4</v>
      </c>
      <c r="P42" s="5">
        <f t="shared" si="3"/>
        <v>-2.2495510030136071E-2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44833</v>
      </c>
      <c r="F43" s="13">
        <v>5594</v>
      </c>
      <c r="G43" s="13">
        <v>5467</v>
      </c>
      <c r="H43" s="13">
        <v>5461</v>
      </c>
      <c r="I43" s="13">
        <v>5668</v>
      </c>
      <c r="J43" s="13">
        <v>5684</v>
      </c>
      <c r="K43" s="13">
        <v>5771</v>
      </c>
      <c r="L43" s="13">
        <v>5707</v>
      </c>
      <c r="M43" s="13">
        <v>5129</v>
      </c>
      <c r="N43" s="13">
        <v>4326</v>
      </c>
      <c r="O43" s="5">
        <f t="shared" si="2"/>
        <v>2.2027220630372494E-2</v>
      </c>
      <c r="P43" s="5">
        <f t="shared" si="3"/>
        <v>-3.2479101000411126E-2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44833</v>
      </c>
      <c r="F44" s="13">
        <v>7011</v>
      </c>
      <c r="G44" s="13">
        <v>6795</v>
      </c>
      <c r="H44" s="13">
        <v>6758</v>
      </c>
      <c r="I44" s="13">
        <v>7024</v>
      </c>
      <c r="J44" s="13">
        <v>6961</v>
      </c>
      <c r="K44" s="13">
        <v>7127</v>
      </c>
      <c r="L44" s="13">
        <v>6979</v>
      </c>
      <c r="M44" s="13">
        <v>6266</v>
      </c>
      <c r="N44" s="13">
        <v>5493</v>
      </c>
      <c r="O44" s="5">
        <f t="shared" si="2"/>
        <v>1.6087937686540002E-2</v>
      </c>
      <c r="P44" s="5">
        <f t="shared" si="3"/>
        <v>-3.5759235951728731E-2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44833</v>
      </c>
      <c r="F45" s="13">
        <v>7292</v>
      </c>
      <c r="G45" s="13">
        <v>7067</v>
      </c>
      <c r="H45" s="13">
        <v>6966</v>
      </c>
      <c r="I45" s="13">
        <v>7316</v>
      </c>
      <c r="J45" s="13">
        <v>7266</v>
      </c>
      <c r="K45" s="13">
        <v>7344</v>
      </c>
      <c r="L45" s="13">
        <v>7252</v>
      </c>
      <c r="M45" s="13">
        <v>6539</v>
      </c>
      <c r="N45" s="13">
        <v>5844</v>
      </c>
      <c r="O45" s="5">
        <f t="shared" si="2"/>
        <v>2.0115346743564497E-2</v>
      </c>
      <c r="P45" s="5">
        <f t="shared" si="3"/>
        <v>-3.7042318799244182E-2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44833</v>
      </c>
      <c r="F46" s="13">
        <v>8209</v>
      </c>
      <c r="G46" s="13">
        <v>7884</v>
      </c>
      <c r="H46" s="13">
        <v>7830</v>
      </c>
      <c r="I46" s="13">
        <v>8091</v>
      </c>
      <c r="J46" s="13">
        <v>7909</v>
      </c>
      <c r="K46" s="13">
        <v>8030</v>
      </c>
      <c r="L46" s="13">
        <v>7873</v>
      </c>
      <c r="M46" s="13">
        <v>7321</v>
      </c>
      <c r="N46" s="13">
        <v>6512</v>
      </c>
      <c r="O46" s="5">
        <f t="shared" si="2"/>
        <v>2.738330255365217E-3</v>
      </c>
      <c r="P46" s="5">
        <f t="shared" si="3"/>
        <v>-2.9808215669324113E-2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44833</v>
      </c>
      <c r="F47" s="13">
        <v>8606</v>
      </c>
      <c r="G47" s="13">
        <v>8253</v>
      </c>
      <c r="H47" s="13">
        <v>8163</v>
      </c>
      <c r="I47" s="13">
        <v>8435</v>
      </c>
      <c r="J47" s="13">
        <v>8211</v>
      </c>
      <c r="K47" s="13">
        <v>8222</v>
      </c>
      <c r="L47" s="13">
        <v>8103</v>
      </c>
      <c r="M47" s="13">
        <v>7483</v>
      </c>
      <c r="N47" s="13">
        <v>6754</v>
      </c>
      <c r="O47" s="5">
        <f t="shared" si="2"/>
        <v>-3.6886757654002213E-3</v>
      </c>
      <c r="P47" s="5">
        <f t="shared" si="3"/>
        <v>-3.2854272909905731E-2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44833</v>
      </c>
      <c r="F48" s="13">
        <v>7979</v>
      </c>
      <c r="G48" s="13">
        <v>7622</v>
      </c>
      <c r="H48" s="13">
        <v>7522</v>
      </c>
      <c r="I48" s="13">
        <v>7810</v>
      </c>
      <c r="J48" s="13">
        <v>7666</v>
      </c>
      <c r="K48" s="13">
        <v>7666</v>
      </c>
      <c r="L48" s="13">
        <v>7551</v>
      </c>
      <c r="M48" s="13">
        <v>6978</v>
      </c>
      <c r="N48" s="13">
        <v>6241</v>
      </c>
      <c r="O48" s="5">
        <f t="shared" si="2"/>
        <v>1.9239700126053208E-3</v>
      </c>
      <c r="P48" s="5">
        <f t="shared" si="3"/>
        <v>-3.4299034299034296E-2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44833</v>
      </c>
      <c r="F49" s="13">
        <v>8632</v>
      </c>
      <c r="G49" s="13">
        <v>8336</v>
      </c>
      <c r="H49" s="13">
        <v>8274</v>
      </c>
      <c r="I49" s="13">
        <v>8520</v>
      </c>
      <c r="J49" s="13">
        <v>8319</v>
      </c>
      <c r="K49" s="13">
        <v>8344</v>
      </c>
      <c r="L49" s="13">
        <v>8320</v>
      </c>
      <c r="M49" s="13">
        <v>7574</v>
      </c>
      <c r="N49" s="13">
        <v>6750</v>
      </c>
      <c r="O49" s="5">
        <f t="shared" si="2"/>
        <v>2.7720862962516573E-3</v>
      </c>
      <c r="P49" s="5">
        <f t="shared" si="3"/>
        <v>-3.3658536585365856E-2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44833</v>
      </c>
      <c r="F50" s="13">
        <v>8914</v>
      </c>
      <c r="G50" s="13">
        <v>8636</v>
      </c>
      <c r="H50" s="13">
        <v>8612</v>
      </c>
      <c r="I50" s="13">
        <v>8785</v>
      </c>
      <c r="J50" s="13">
        <v>8573</v>
      </c>
      <c r="K50" s="13">
        <v>8575</v>
      </c>
      <c r="L50" s="13">
        <v>8518</v>
      </c>
      <c r="M50" s="13">
        <v>8161</v>
      </c>
      <c r="N50" s="13">
        <v>7123</v>
      </c>
      <c r="O50" s="5">
        <f t="shared" si="2"/>
        <v>-5.4874489200233507E-3</v>
      </c>
      <c r="P50" s="5">
        <f t="shared" si="3"/>
        <v>-1.9266189153632509E-2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44833</v>
      </c>
      <c r="F51" s="13">
        <v>9563</v>
      </c>
      <c r="G51" s="13">
        <v>9288</v>
      </c>
      <c r="H51" s="13">
        <v>9318</v>
      </c>
      <c r="I51" s="13">
        <v>9640</v>
      </c>
      <c r="J51" s="13">
        <v>9388</v>
      </c>
      <c r="K51" s="13">
        <v>9383</v>
      </c>
      <c r="L51" s="13">
        <v>9278</v>
      </c>
      <c r="M51" s="13">
        <v>8723</v>
      </c>
      <c r="N51" s="13">
        <v>7856</v>
      </c>
      <c r="O51" s="5">
        <f t="shared" si="2"/>
        <v>-2.1510002151000217E-3</v>
      </c>
      <c r="P51" s="5">
        <f t="shared" si="3"/>
        <v>-2.1690797679084647E-2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44833</v>
      </c>
      <c r="F52" s="13">
        <v>9957</v>
      </c>
      <c r="G52" s="13">
        <v>9592</v>
      </c>
      <c r="H52" s="13">
        <v>9571</v>
      </c>
      <c r="I52" s="13">
        <v>9908</v>
      </c>
      <c r="J52" s="13">
        <v>9643</v>
      </c>
      <c r="K52" s="13">
        <v>9554</v>
      </c>
      <c r="L52" s="13">
        <v>9479</v>
      </c>
      <c r="M52" s="13">
        <v>8565</v>
      </c>
      <c r="N52" s="13">
        <v>7750</v>
      </c>
      <c r="O52" s="5">
        <f t="shared" si="2"/>
        <v>-4.8293963254593172E-3</v>
      </c>
      <c r="P52" s="5">
        <f t="shared" si="3"/>
        <v>-3.4600234216970081E-2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44833</v>
      </c>
      <c r="F53" s="13">
        <v>9501</v>
      </c>
      <c r="G53" s="13">
        <v>9129</v>
      </c>
      <c r="H53" s="13">
        <v>9063</v>
      </c>
      <c r="I53" s="13">
        <v>9318</v>
      </c>
      <c r="J53" s="13">
        <v>9059</v>
      </c>
      <c r="K53" s="13">
        <v>9035</v>
      </c>
      <c r="L53" s="13">
        <v>8869</v>
      </c>
      <c r="M53" s="13">
        <v>7872</v>
      </c>
      <c r="N53" s="13">
        <v>7039</v>
      </c>
      <c r="O53" s="5">
        <f t="shared" si="2"/>
        <v>-1.0818648226633951E-2</v>
      </c>
      <c r="P53" s="5">
        <f t="shared" si="3"/>
        <v>-4.0645800878062598E-2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44833</v>
      </c>
      <c r="F54" s="13">
        <v>9047</v>
      </c>
      <c r="G54" s="13">
        <v>8643</v>
      </c>
      <c r="H54" s="13">
        <v>8511</v>
      </c>
      <c r="I54" s="13">
        <v>8853</v>
      </c>
      <c r="J54" s="13">
        <v>8615</v>
      </c>
      <c r="K54" s="13">
        <v>8534</v>
      </c>
      <c r="L54" s="13">
        <v>8435</v>
      </c>
      <c r="M54" s="13">
        <v>7634</v>
      </c>
      <c r="N54" s="13">
        <v>6855</v>
      </c>
      <c r="O54" s="5">
        <f t="shared" si="2"/>
        <v>-4.4848341791573236E-3</v>
      </c>
      <c r="P54" s="5">
        <f t="shared" si="3"/>
        <v>-3.9759716894162432E-2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44833</v>
      </c>
      <c r="F55" s="13">
        <v>8838</v>
      </c>
      <c r="G55" s="13">
        <v>8555</v>
      </c>
      <c r="H55" s="13">
        <v>8472</v>
      </c>
      <c r="I55" s="13">
        <v>8740</v>
      </c>
      <c r="J55" s="13">
        <v>8573</v>
      </c>
      <c r="K55" s="13">
        <v>8621</v>
      </c>
      <c r="L55" s="13">
        <v>8512</v>
      </c>
      <c r="M55" s="13">
        <v>7868</v>
      </c>
      <c r="N55" s="13">
        <v>6983</v>
      </c>
      <c r="O55" s="5">
        <f t="shared" si="2"/>
        <v>2.3551577955723034E-3</v>
      </c>
      <c r="P55" s="5">
        <f t="shared" si="3"/>
        <v>-2.997922232116355E-2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44833</v>
      </c>
      <c r="F56" s="13">
        <v>8712</v>
      </c>
      <c r="G56" s="13">
        <v>8346</v>
      </c>
      <c r="H56" s="13">
        <v>8282</v>
      </c>
      <c r="I56" s="13">
        <v>8570</v>
      </c>
      <c r="J56" s="13">
        <v>8354</v>
      </c>
      <c r="K56" s="13">
        <v>8368</v>
      </c>
      <c r="L56" s="13">
        <v>8162</v>
      </c>
      <c r="M56" s="13">
        <v>7551</v>
      </c>
      <c r="N56" s="13">
        <v>6723</v>
      </c>
      <c r="O56" s="5">
        <f t="shared" si="2"/>
        <v>-7.2974945268791044E-3</v>
      </c>
      <c r="P56" s="5">
        <f t="shared" si="3"/>
        <v>-3.1828049041489587E-2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44833</v>
      </c>
      <c r="F57" s="13">
        <v>8577</v>
      </c>
      <c r="G57" s="13">
        <v>8239</v>
      </c>
      <c r="H57" s="13">
        <v>8134</v>
      </c>
      <c r="I57" s="13">
        <v>8419</v>
      </c>
      <c r="J57" s="13">
        <v>8218</v>
      </c>
      <c r="K57" s="13">
        <v>8246</v>
      </c>
      <c r="L57" s="13">
        <v>8164</v>
      </c>
      <c r="M57" s="13">
        <v>7526</v>
      </c>
      <c r="N57" s="13">
        <v>6678</v>
      </c>
      <c r="O57" s="5">
        <f t="shared" si="2"/>
        <v>1.8407166523499816E-3</v>
      </c>
      <c r="P57" s="5">
        <f t="shared" si="3"/>
        <v>-3.3363167803462858E-2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44833</v>
      </c>
      <c r="F58" s="13">
        <v>8603</v>
      </c>
      <c r="G58" s="13">
        <v>8492</v>
      </c>
      <c r="H58" s="13">
        <v>8508</v>
      </c>
      <c r="I58" s="13">
        <v>8842</v>
      </c>
      <c r="J58" s="13">
        <v>8706</v>
      </c>
      <c r="K58" s="13">
        <v>8789</v>
      </c>
      <c r="L58" s="13">
        <v>8740</v>
      </c>
      <c r="M58" s="13">
        <v>7885</v>
      </c>
      <c r="N58" s="13">
        <v>6913</v>
      </c>
      <c r="O58" s="5">
        <f t="shared" si="2"/>
        <v>1.3450834879406308E-2</v>
      </c>
      <c r="P58" s="5">
        <f t="shared" si="3"/>
        <v>-2.8159829262508894E-2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44833</v>
      </c>
      <c r="F59" s="13">
        <v>8332</v>
      </c>
      <c r="G59" s="13">
        <v>8202</v>
      </c>
      <c r="H59" s="13">
        <v>8239</v>
      </c>
      <c r="I59" s="13">
        <v>8554</v>
      </c>
      <c r="J59" s="13">
        <v>8403</v>
      </c>
      <c r="K59" s="13">
        <v>8508</v>
      </c>
      <c r="L59" s="13">
        <v>8468</v>
      </c>
      <c r="M59" s="13">
        <v>7617</v>
      </c>
      <c r="N59" s="13">
        <v>6649</v>
      </c>
      <c r="O59" s="5">
        <f t="shared" si="2"/>
        <v>1.3706829472676124E-2</v>
      </c>
      <c r="P59" s="5">
        <f t="shared" si="3"/>
        <v>-2.8907398334149927E-2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44833</v>
      </c>
      <c r="F60" s="13">
        <v>8713</v>
      </c>
      <c r="G60" s="13">
        <v>8534</v>
      </c>
      <c r="H60" s="13">
        <v>8564</v>
      </c>
      <c r="I60" s="13">
        <v>8893</v>
      </c>
      <c r="J60" s="13">
        <v>8764</v>
      </c>
      <c r="K60" s="13">
        <v>8772</v>
      </c>
      <c r="L60" s="13">
        <v>8701</v>
      </c>
      <c r="M60" s="13">
        <v>7771</v>
      </c>
      <c r="N60" s="13">
        <v>6927</v>
      </c>
      <c r="O60" s="5">
        <f t="shared" si="2"/>
        <v>7.9351288734433832E-3</v>
      </c>
      <c r="P60" s="5">
        <f t="shared" si="3"/>
        <v>-3.1971317668671666E-2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44833</v>
      </c>
      <c r="F61" s="13">
        <v>8648</v>
      </c>
      <c r="G61" s="13">
        <v>8458</v>
      </c>
      <c r="H61" s="13">
        <v>8446</v>
      </c>
      <c r="I61" s="13">
        <v>8754</v>
      </c>
      <c r="J61" s="13">
        <v>8694</v>
      </c>
      <c r="K61" s="13">
        <v>8665</v>
      </c>
      <c r="L61" s="13">
        <v>8611</v>
      </c>
      <c r="M61" s="13">
        <v>7668</v>
      </c>
      <c r="N61" s="13">
        <v>6814</v>
      </c>
      <c r="O61" s="5">
        <f t="shared" si="2"/>
        <v>9.6734478513220371E-3</v>
      </c>
      <c r="P61" s="5">
        <f t="shared" si="3"/>
        <v>-3.4309172085218588E-2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44833</v>
      </c>
      <c r="F62" s="13">
        <v>8474</v>
      </c>
      <c r="G62" s="13">
        <v>8313</v>
      </c>
      <c r="H62" s="13">
        <v>8278</v>
      </c>
      <c r="I62" s="13">
        <v>8626</v>
      </c>
      <c r="J62" s="13">
        <v>8512</v>
      </c>
      <c r="K62" s="13">
        <v>8553</v>
      </c>
      <c r="L62" s="13">
        <v>8500</v>
      </c>
      <c r="M62" s="13">
        <v>7576</v>
      </c>
      <c r="N62" s="13">
        <v>6739</v>
      </c>
      <c r="O62" s="5">
        <f t="shared" si="2"/>
        <v>1.3231612826320181E-2</v>
      </c>
      <c r="P62" s="5">
        <f t="shared" si="3"/>
        <v>-3.4117217009869624E-2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44833</v>
      </c>
      <c r="F63" s="13">
        <v>8643</v>
      </c>
      <c r="G63" s="13">
        <v>8494</v>
      </c>
      <c r="H63" s="13">
        <v>8513</v>
      </c>
      <c r="I63" s="13">
        <v>8877</v>
      </c>
      <c r="J63" s="13">
        <v>8687</v>
      </c>
      <c r="K63" s="13">
        <v>8751</v>
      </c>
      <c r="L63" s="13">
        <v>8674</v>
      </c>
      <c r="M63" s="13">
        <v>7964</v>
      </c>
      <c r="N63" s="13">
        <v>6997</v>
      </c>
      <c r="O63" s="5">
        <f t="shared" si="2"/>
        <v>9.3675452376796413E-3</v>
      </c>
      <c r="P63" s="5">
        <f t="shared" si="3"/>
        <v>-2.4856483399420017E-2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44833</v>
      </c>
      <c r="F64" s="13">
        <v>8807</v>
      </c>
      <c r="G64" s="13">
        <v>8677</v>
      </c>
      <c r="H64" s="13">
        <v>8724</v>
      </c>
      <c r="I64" s="13">
        <v>9123</v>
      </c>
      <c r="J64" s="13">
        <v>8931</v>
      </c>
      <c r="K64" s="13">
        <v>9014</v>
      </c>
      <c r="L64" s="13">
        <v>8958</v>
      </c>
      <c r="M64" s="13">
        <v>8133</v>
      </c>
      <c r="N64" s="13">
        <v>7189</v>
      </c>
      <c r="O64" s="5">
        <f t="shared" si="2"/>
        <v>1.3233797081778079E-2</v>
      </c>
      <c r="P64" s="5">
        <f t="shared" si="3"/>
        <v>-2.622609901218878E-2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44833</v>
      </c>
      <c r="F65" s="13">
        <v>8531</v>
      </c>
      <c r="G65" s="13">
        <v>8385</v>
      </c>
      <c r="H65" s="13">
        <v>8404</v>
      </c>
      <c r="I65" s="13">
        <v>8745</v>
      </c>
      <c r="J65" s="13">
        <v>8612</v>
      </c>
      <c r="K65" s="13">
        <v>8702</v>
      </c>
      <c r="L65" s="13">
        <v>8581</v>
      </c>
      <c r="M65" s="13">
        <v>7899</v>
      </c>
      <c r="N65" s="13">
        <v>7000</v>
      </c>
      <c r="O65" s="5">
        <f t="shared" si="2"/>
        <v>1.0420959670297322E-2</v>
      </c>
      <c r="P65" s="5">
        <f t="shared" si="3"/>
        <v>-2.4210683824629656E-2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44833</v>
      </c>
      <c r="F66" s="13">
        <v>7968</v>
      </c>
      <c r="G66" s="13">
        <v>7826</v>
      </c>
      <c r="H66" s="13">
        <v>7833</v>
      </c>
      <c r="I66" s="13">
        <v>8181</v>
      </c>
      <c r="J66" s="13">
        <v>8074</v>
      </c>
      <c r="K66" s="13">
        <v>8124</v>
      </c>
      <c r="L66" s="13">
        <v>8085</v>
      </c>
      <c r="M66" s="13">
        <v>7438</v>
      </c>
      <c r="N66" s="13">
        <v>6564</v>
      </c>
      <c r="O66" s="5">
        <f t="shared" si="2"/>
        <v>1.5831134564643801E-2</v>
      </c>
      <c r="P66" s="5">
        <f t="shared" si="3"/>
        <v>-2.4964883156684971E-2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44833</v>
      </c>
      <c r="F67" s="13">
        <v>7868</v>
      </c>
      <c r="G67" s="13">
        <v>7685</v>
      </c>
      <c r="H67" s="13">
        <v>7690</v>
      </c>
      <c r="I67" s="13">
        <v>7980</v>
      </c>
      <c r="J67" s="13">
        <v>7886</v>
      </c>
      <c r="K67" s="13">
        <v>8022</v>
      </c>
      <c r="L67" s="13">
        <v>7875</v>
      </c>
      <c r="M67" s="13">
        <v>7085</v>
      </c>
      <c r="N67" s="13">
        <v>6273</v>
      </c>
      <c r="O67" s="5">
        <f t="shared" si="2"/>
        <v>1.1885640860905879E-2</v>
      </c>
      <c r="P67" s="5">
        <f t="shared" si="3"/>
        <v>-3.1718985516744215E-2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44833</v>
      </c>
      <c r="F68" s="13">
        <v>8417</v>
      </c>
      <c r="G68" s="13">
        <v>8237</v>
      </c>
      <c r="H68" s="13">
        <v>8178</v>
      </c>
      <c r="I68" s="13">
        <v>8449</v>
      </c>
      <c r="J68" s="13">
        <v>8384</v>
      </c>
      <c r="K68" s="13">
        <v>8422</v>
      </c>
      <c r="L68" s="13">
        <v>8359</v>
      </c>
      <c r="M68" s="13">
        <v>7378</v>
      </c>
      <c r="N68" s="13">
        <v>6536</v>
      </c>
      <c r="O68" s="5">
        <f t="shared" si="2"/>
        <v>1.0945153292616557E-2</v>
      </c>
      <c r="P68" s="5">
        <f t="shared" si="3"/>
        <v>-3.7733514784114811E-2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44833</v>
      </c>
      <c r="F69" s="13">
        <v>7628</v>
      </c>
      <c r="G69" s="13">
        <v>7484</v>
      </c>
      <c r="H69" s="13">
        <v>7386</v>
      </c>
      <c r="I69" s="13">
        <v>7746</v>
      </c>
      <c r="J69" s="13">
        <v>7666</v>
      </c>
      <c r="K69" s="13">
        <v>7740</v>
      </c>
      <c r="L69" s="13">
        <v>7690</v>
      </c>
      <c r="M69" s="13">
        <v>6771</v>
      </c>
      <c r="N69" s="13">
        <v>5888</v>
      </c>
      <c r="O69" s="5">
        <f t="shared" si="2"/>
        <v>2.0164499867338818E-2</v>
      </c>
      <c r="P69" s="5">
        <f t="shared" si="3"/>
        <v>-3.9389312977099238E-2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44833</v>
      </c>
      <c r="F70" s="13">
        <v>7306</v>
      </c>
      <c r="G70" s="13">
        <v>7066</v>
      </c>
      <c r="H70" s="13">
        <v>6986</v>
      </c>
      <c r="I70" s="13">
        <v>7226</v>
      </c>
      <c r="J70" s="13">
        <v>7185</v>
      </c>
      <c r="K70" s="13">
        <v>7271</v>
      </c>
      <c r="L70" s="13">
        <v>7137</v>
      </c>
      <c r="M70" s="13">
        <v>6319</v>
      </c>
      <c r="N70" s="13">
        <v>5449</v>
      </c>
      <c r="O70" s="5">
        <f t="shared" si="2"/>
        <v>1.0691779366990017E-2</v>
      </c>
      <c r="P70" s="5">
        <f t="shared" si="3"/>
        <v>-4.1011964826293788E-2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44833</v>
      </c>
      <c r="F71" s="13">
        <v>7596</v>
      </c>
      <c r="G71" s="13">
        <v>7405</v>
      </c>
      <c r="H71" s="13">
        <v>7326</v>
      </c>
      <c r="I71" s="13">
        <v>7568</v>
      </c>
      <c r="J71" s="13">
        <v>7546</v>
      </c>
      <c r="K71" s="13">
        <v>7574</v>
      </c>
      <c r="L71" s="13">
        <v>7563</v>
      </c>
      <c r="M71" s="13">
        <v>6568</v>
      </c>
      <c r="N71" s="13">
        <v>5777</v>
      </c>
      <c r="O71" s="5">
        <f t="shared" si="2"/>
        <v>1.5917791658271205E-2</v>
      </c>
      <c r="P71" s="5">
        <f t="shared" si="3"/>
        <v>-4.3541114514852167E-2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44833</v>
      </c>
      <c r="F72" s="13">
        <v>7810</v>
      </c>
      <c r="G72" s="13">
        <v>7585</v>
      </c>
      <c r="H72" s="13">
        <v>7496</v>
      </c>
      <c r="I72" s="13">
        <v>7789</v>
      </c>
      <c r="J72" s="13">
        <v>7668</v>
      </c>
      <c r="K72" s="13">
        <v>7731</v>
      </c>
      <c r="L72" s="13">
        <v>7656</v>
      </c>
      <c r="M72" s="13">
        <v>6756</v>
      </c>
      <c r="N72" s="13">
        <v>5936</v>
      </c>
      <c r="O72" s="5">
        <f t="shared" si="2"/>
        <v>1.0559662090813094E-2</v>
      </c>
      <c r="P72" s="5">
        <f t="shared" si="3"/>
        <v>-4.0850662897906995E-2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44833</v>
      </c>
      <c r="F73" s="13">
        <v>8526</v>
      </c>
      <c r="G73" s="13">
        <v>8376</v>
      </c>
      <c r="H73" s="13">
        <v>8395</v>
      </c>
      <c r="I73" s="13">
        <v>8776</v>
      </c>
      <c r="J73" s="13">
        <v>8625</v>
      </c>
      <c r="K73" s="13">
        <v>8697</v>
      </c>
      <c r="L73" s="13">
        <v>8588</v>
      </c>
      <c r="M73" s="13">
        <v>7712</v>
      </c>
      <c r="N73" s="13">
        <v>6800</v>
      </c>
      <c r="O73" s="5">
        <f t="shared" si="2"/>
        <v>1.136430548195254E-2</v>
      </c>
      <c r="P73" s="5">
        <f t="shared" si="3"/>
        <v>-3.0312151952078505E-2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44833</v>
      </c>
      <c r="F74" s="13">
        <v>7109</v>
      </c>
      <c r="G74" s="13">
        <v>6971</v>
      </c>
      <c r="H74" s="13">
        <v>6924</v>
      </c>
      <c r="I74" s="13">
        <v>7172</v>
      </c>
      <c r="J74" s="13">
        <v>7146</v>
      </c>
      <c r="K74" s="13">
        <v>7263</v>
      </c>
      <c r="L74" s="13">
        <v>7203</v>
      </c>
      <c r="M74" s="13">
        <v>6236</v>
      </c>
      <c r="N74" s="13">
        <v>5299</v>
      </c>
      <c r="O74" s="5">
        <f t="shared" si="2"/>
        <v>1.9749416011892122E-2</v>
      </c>
      <c r="P74" s="5">
        <f t="shared" si="3"/>
        <v>-4.1933605125218404E-2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44833</v>
      </c>
      <c r="F75" s="13">
        <v>7995</v>
      </c>
      <c r="G75" s="13">
        <v>7842</v>
      </c>
      <c r="H75" s="13">
        <v>7777</v>
      </c>
      <c r="I75" s="13">
        <v>8146</v>
      </c>
      <c r="J75" s="13">
        <v>8020</v>
      </c>
      <c r="K75" s="13">
        <v>8131</v>
      </c>
      <c r="L75" s="13">
        <v>7989</v>
      </c>
      <c r="M75" s="13">
        <v>7119</v>
      </c>
      <c r="N75" s="13">
        <v>6228</v>
      </c>
      <c r="O75" s="5">
        <f t="shared" ref="O75:O93" si="5">(L75-H75)/(L75+H75)</f>
        <v>1.3446657363947736E-2</v>
      </c>
      <c r="P75" s="5">
        <f t="shared" ref="P75:P93" si="6">((M75+H75)-(L75+F75))/((M75+H75)+(L75+F75))</f>
        <v>-3.5233160621761656E-2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44833</v>
      </c>
      <c r="F76" s="13">
        <v>9083</v>
      </c>
      <c r="G76" s="13">
        <v>8699</v>
      </c>
      <c r="H76" s="13">
        <v>8616</v>
      </c>
      <c r="I76" s="13">
        <v>8828</v>
      </c>
      <c r="J76" s="13">
        <v>8619</v>
      </c>
      <c r="K76" s="13">
        <v>8668</v>
      </c>
      <c r="L76" s="13">
        <v>8549</v>
      </c>
      <c r="M76" s="13">
        <v>7816</v>
      </c>
      <c r="N76" s="13">
        <v>6951</v>
      </c>
      <c r="O76" s="5">
        <f t="shared" si="5"/>
        <v>-3.9032915817069618E-3</v>
      </c>
      <c r="P76" s="5">
        <f t="shared" si="6"/>
        <v>-3.5227806481916396E-2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44833</v>
      </c>
      <c r="F77" s="13">
        <v>9113</v>
      </c>
      <c r="G77" s="13">
        <v>8816</v>
      </c>
      <c r="H77" s="13">
        <v>8757</v>
      </c>
      <c r="I77" s="13">
        <v>9030</v>
      </c>
      <c r="J77" s="13">
        <v>8844</v>
      </c>
      <c r="K77" s="13">
        <v>8897</v>
      </c>
      <c r="L77" s="13">
        <v>8807</v>
      </c>
      <c r="M77" s="13">
        <v>8133</v>
      </c>
      <c r="N77" s="13">
        <v>7180</v>
      </c>
      <c r="O77" s="5">
        <f t="shared" si="5"/>
        <v>2.8467319517194263E-3</v>
      </c>
      <c r="P77" s="5">
        <f t="shared" si="6"/>
        <v>-2.9589198506176386E-2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44833</v>
      </c>
      <c r="F78" s="13">
        <v>9193</v>
      </c>
      <c r="G78" s="13">
        <v>8886</v>
      </c>
      <c r="H78" s="13">
        <v>8818</v>
      </c>
      <c r="I78" s="13">
        <v>9000</v>
      </c>
      <c r="J78" s="13">
        <v>8774</v>
      </c>
      <c r="K78" s="13">
        <v>8860</v>
      </c>
      <c r="L78" s="13">
        <v>8819</v>
      </c>
      <c r="M78" s="13">
        <v>8101</v>
      </c>
      <c r="N78" s="13">
        <v>7184</v>
      </c>
      <c r="O78" s="5">
        <f t="shared" si="5"/>
        <v>5.669898508816692E-5</v>
      </c>
      <c r="P78" s="5">
        <f t="shared" si="6"/>
        <v>-3.1290257937075946E-2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44833</v>
      </c>
      <c r="F79" s="13">
        <v>8852</v>
      </c>
      <c r="G79" s="13">
        <v>8531</v>
      </c>
      <c r="H79" s="13">
        <v>8465</v>
      </c>
      <c r="I79" s="13">
        <v>8646</v>
      </c>
      <c r="J79" s="13">
        <v>8531</v>
      </c>
      <c r="K79" s="13">
        <v>8597</v>
      </c>
      <c r="L79" s="13">
        <v>8441</v>
      </c>
      <c r="M79" s="13">
        <v>7829</v>
      </c>
      <c r="N79" s="13">
        <v>6865</v>
      </c>
      <c r="O79" s="5">
        <f t="shared" si="5"/>
        <v>-1.4196143381048148E-3</v>
      </c>
      <c r="P79" s="5">
        <f t="shared" si="6"/>
        <v>-2.9743650817280497E-2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44833</v>
      </c>
      <c r="F80" s="13">
        <v>8619</v>
      </c>
      <c r="G80" s="13">
        <v>8232</v>
      </c>
      <c r="H80" s="13">
        <v>8145</v>
      </c>
      <c r="I80" s="13">
        <v>8407</v>
      </c>
      <c r="J80" s="13">
        <v>8201</v>
      </c>
      <c r="K80" s="13">
        <v>8268</v>
      </c>
      <c r="L80" s="13">
        <v>8150</v>
      </c>
      <c r="M80" s="13">
        <v>7532</v>
      </c>
      <c r="N80" s="13">
        <v>6589</v>
      </c>
      <c r="O80" s="5">
        <f t="shared" si="5"/>
        <v>3.0684258975145751E-4</v>
      </c>
      <c r="P80" s="5">
        <f t="shared" si="6"/>
        <v>-3.3655920606546263E-2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44833</v>
      </c>
      <c r="F81" s="13">
        <v>8748</v>
      </c>
      <c r="G81" s="13">
        <v>8413</v>
      </c>
      <c r="H81" s="13">
        <v>8335</v>
      </c>
      <c r="I81" s="13">
        <v>8560</v>
      </c>
      <c r="J81" s="13">
        <v>8383</v>
      </c>
      <c r="K81" s="13">
        <v>8361</v>
      </c>
      <c r="L81" s="13">
        <v>8264</v>
      </c>
      <c r="M81" s="13">
        <v>7558</v>
      </c>
      <c r="N81" s="13">
        <v>6757</v>
      </c>
      <c r="O81" s="5">
        <f t="shared" si="5"/>
        <v>-4.2773661063919511E-3</v>
      </c>
      <c r="P81" s="5">
        <f t="shared" si="6"/>
        <v>-3.4006989819176416E-2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44833</v>
      </c>
      <c r="F82" s="13">
        <v>8717</v>
      </c>
      <c r="G82" s="13">
        <v>8355</v>
      </c>
      <c r="H82" s="13">
        <v>8243</v>
      </c>
      <c r="I82" s="13">
        <v>8445</v>
      </c>
      <c r="J82" s="13">
        <v>8256</v>
      </c>
      <c r="K82" s="13">
        <v>8290</v>
      </c>
      <c r="L82" s="13">
        <v>8180</v>
      </c>
      <c r="M82" s="13">
        <v>7438</v>
      </c>
      <c r="N82" s="13">
        <v>6671</v>
      </c>
      <c r="O82" s="5">
        <f t="shared" si="5"/>
        <v>-3.8360835413749012E-3</v>
      </c>
      <c r="P82" s="5">
        <f t="shared" si="6"/>
        <v>-3.7325802688931181E-2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44833</v>
      </c>
      <c r="F83" s="13">
        <v>9374</v>
      </c>
      <c r="G83" s="13">
        <v>8994</v>
      </c>
      <c r="H83" s="13">
        <v>8876</v>
      </c>
      <c r="I83" s="13">
        <v>9098</v>
      </c>
      <c r="J83" s="13">
        <v>8869</v>
      </c>
      <c r="K83" s="13">
        <v>8853</v>
      </c>
      <c r="L83" s="13">
        <v>8672</v>
      </c>
      <c r="M83" s="13">
        <v>7824</v>
      </c>
      <c r="N83" s="13">
        <v>7039</v>
      </c>
      <c r="O83" s="5">
        <f t="shared" si="5"/>
        <v>-1.1625256439480283E-2</v>
      </c>
      <c r="P83" s="5">
        <f t="shared" si="6"/>
        <v>-3.8738272031312956E-2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44833</v>
      </c>
      <c r="F84" s="13">
        <v>9266</v>
      </c>
      <c r="G84" s="13">
        <v>8908</v>
      </c>
      <c r="H84" s="13">
        <v>8832</v>
      </c>
      <c r="I84" s="13">
        <v>9054</v>
      </c>
      <c r="J84" s="13">
        <v>8829</v>
      </c>
      <c r="K84" s="13">
        <v>8891</v>
      </c>
      <c r="L84" s="13">
        <v>8720</v>
      </c>
      <c r="M84" s="13">
        <v>8242</v>
      </c>
      <c r="N84" s="13">
        <v>7329</v>
      </c>
      <c r="O84" s="5">
        <f t="shared" si="5"/>
        <v>-6.3810391978122152E-3</v>
      </c>
      <c r="P84" s="5">
        <f t="shared" si="6"/>
        <v>-2.6012549914432401E-2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44833</v>
      </c>
      <c r="F85" s="13">
        <v>8449</v>
      </c>
      <c r="G85" s="13">
        <v>8162</v>
      </c>
      <c r="H85" s="13">
        <v>8066</v>
      </c>
      <c r="I85" s="13">
        <v>8363</v>
      </c>
      <c r="J85" s="13">
        <v>8199</v>
      </c>
      <c r="K85" s="13">
        <v>8255</v>
      </c>
      <c r="L85" s="13">
        <v>8174</v>
      </c>
      <c r="M85" s="13">
        <v>7689</v>
      </c>
      <c r="N85" s="13">
        <v>6916</v>
      </c>
      <c r="O85" s="5">
        <f t="shared" si="5"/>
        <v>6.6502463054187192E-3</v>
      </c>
      <c r="P85" s="5">
        <f t="shared" si="6"/>
        <v>-2.6808326641546729E-2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44833</v>
      </c>
      <c r="F86" s="13">
        <v>8768</v>
      </c>
      <c r="G86" s="13">
        <v>8448</v>
      </c>
      <c r="H86" s="13">
        <v>8369</v>
      </c>
      <c r="I86" s="13">
        <v>8637</v>
      </c>
      <c r="J86" s="13">
        <v>8471</v>
      </c>
      <c r="K86" s="13">
        <v>8468</v>
      </c>
      <c r="L86" s="13">
        <v>8426</v>
      </c>
      <c r="M86" s="13">
        <v>7829</v>
      </c>
      <c r="N86" s="13">
        <v>7002</v>
      </c>
      <c r="O86" s="5">
        <f t="shared" si="5"/>
        <v>3.3938672223876153E-3</v>
      </c>
      <c r="P86" s="5">
        <f t="shared" si="6"/>
        <v>-2.9827503593675132E-2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44833</v>
      </c>
      <c r="F87" s="13">
        <v>8718</v>
      </c>
      <c r="G87" s="13">
        <v>8353</v>
      </c>
      <c r="H87" s="13">
        <v>8286</v>
      </c>
      <c r="I87" s="13">
        <v>8546</v>
      </c>
      <c r="J87" s="13">
        <v>8418</v>
      </c>
      <c r="K87" s="13">
        <v>8466</v>
      </c>
      <c r="L87" s="13">
        <v>8338</v>
      </c>
      <c r="M87" s="13">
        <v>7904</v>
      </c>
      <c r="N87" s="13">
        <v>7095</v>
      </c>
      <c r="O87" s="5">
        <f t="shared" si="5"/>
        <v>3.1280076997112606E-3</v>
      </c>
      <c r="P87" s="5">
        <f t="shared" si="6"/>
        <v>-2.6048246405582627E-2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44833</v>
      </c>
      <c r="F88" s="13">
        <v>2167</v>
      </c>
      <c r="G88" s="13">
        <v>2336</v>
      </c>
      <c r="H88" s="13">
        <v>2533</v>
      </c>
      <c r="I88" s="13">
        <v>2738</v>
      </c>
      <c r="J88" s="13">
        <v>2977</v>
      </c>
      <c r="K88" s="13">
        <v>3133</v>
      </c>
      <c r="L88" s="13">
        <v>3191</v>
      </c>
      <c r="M88" s="13">
        <v>3195</v>
      </c>
      <c r="N88" s="13">
        <v>2774</v>
      </c>
      <c r="O88" s="5">
        <f t="shared" si="5"/>
        <v>0.11495457721872816</v>
      </c>
      <c r="P88" s="5">
        <f t="shared" si="6"/>
        <v>3.3375428468338443E-2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44833</v>
      </c>
      <c r="F89" s="13">
        <v>2867</v>
      </c>
      <c r="G89" s="13">
        <v>3045</v>
      </c>
      <c r="H89" s="13">
        <v>3205</v>
      </c>
      <c r="I89" s="13">
        <v>3546</v>
      </c>
      <c r="J89" s="13">
        <v>3893</v>
      </c>
      <c r="K89" s="13">
        <v>4079</v>
      </c>
      <c r="L89" s="13">
        <v>4205</v>
      </c>
      <c r="M89" s="13">
        <v>4070</v>
      </c>
      <c r="N89" s="13">
        <v>3466</v>
      </c>
      <c r="O89" s="5">
        <f t="shared" si="5"/>
        <v>0.1349527665317139</v>
      </c>
      <c r="P89" s="5">
        <f t="shared" si="6"/>
        <v>1.4149299505123022E-2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44833</v>
      </c>
      <c r="F90" s="13">
        <v>2796</v>
      </c>
      <c r="G90" s="13">
        <v>2946</v>
      </c>
      <c r="H90" s="13">
        <v>3096</v>
      </c>
      <c r="I90" s="13">
        <v>3399</v>
      </c>
      <c r="J90" s="13">
        <v>3727</v>
      </c>
      <c r="K90" s="13">
        <v>3931</v>
      </c>
      <c r="L90" s="13">
        <v>4012</v>
      </c>
      <c r="M90" s="13">
        <v>3910</v>
      </c>
      <c r="N90" s="13">
        <v>3301</v>
      </c>
      <c r="O90" s="5">
        <f t="shared" si="5"/>
        <v>0.12886888013505909</v>
      </c>
      <c r="P90" s="5">
        <f t="shared" si="6"/>
        <v>1.4333285073114231E-2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44833</v>
      </c>
      <c r="F91" s="13">
        <v>2942</v>
      </c>
      <c r="G91" s="13">
        <v>3108</v>
      </c>
      <c r="H91" s="13">
        <v>3277</v>
      </c>
      <c r="I91" s="13">
        <v>3620</v>
      </c>
      <c r="J91" s="13">
        <v>3915</v>
      </c>
      <c r="K91" s="13">
        <v>4143</v>
      </c>
      <c r="L91" s="13">
        <v>4265</v>
      </c>
      <c r="M91" s="13">
        <v>4115</v>
      </c>
      <c r="N91" s="13">
        <v>3493</v>
      </c>
      <c r="O91" s="5">
        <f t="shared" si="5"/>
        <v>0.13099973481835056</v>
      </c>
      <c r="P91" s="5">
        <f t="shared" si="6"/>
        <v>1.2672100828823892E-2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44833</v>
      </c>
      <c r="F92" s="13">
        <v>2899</v>
      </c>
      <c r="G92" s="13">
        <v>3094</v>
      </c>
      <c r="H92" s="13">
        <v>3336</v>
      </c>
      <c r="I92" s="13">
        <v>3685</v>
      </c>
      <c r="J92" s="13">
        <v>4024</v>
      </c>
      <c r="K92" s="13">
        <v>4237</v>
      </c>
      <c r="L92" s="13">
        <v>4400</v>
      </c>
      <c r="M92" s="13">
        <v>4812</v>
      </c>
      <c r="N92" s="13">
        <v>4336</v>
      </c>
      <c r="O92" s="5">
        <f t="shared" si="5"/>
        <v>0.13753877973112719</v>
      </c>
      <c r="P92" s="5">
        <f t="shared" si="6"/>
        <v>5.4962128568654109E-2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44833</v>
      </c>
      <c r="F93" s="13">
        <v>2552</v>
      </c>
      <c r="G93" s="13">
        <v>2737</v>
      </c>
      <c r="H93" s="13">
        <v>2918</v>
      </c>
      <c r="I93" s="13">
        <v>3126</v>
      </c>
      <c r="J93" s="13">
        <v>3534</v>
      </c>
      <c r="K93" s="13">
        <v>3796</v>
      </c>
      <c r="L93" s="13">
        <v>3912</v>
      </c>
      <c r="M93" s="13">
        <v>3940</v>
      </c>
      <c r="N93" s="13">
        <v>3441</v>
      </c>
      <c r="O93" s="5">
        <f t="shared" si="5"/>
        <v>0.14553440702781845</v>
      </c>
      <c r="P93" s="5">
        <f t="shared" si="6"/>
        <v>2.9575138868037833E-2</v>
      </c>
      <c r="W93" s="20">
        <v>2.5099999999999998</v>
      </c>
    </row>
  </sheetData>
  <autoFilter ref="B1:C1"/>
  <phoneticPr fontId="18" type="noConversion"/>
  <conditionalFormatting sqref="O1:O1048576">
    <cfRule type="cellIs" dxfId="27" priority="2" operator="greaterThan">
      <formula>0.3</formula>
    </cfRule>
    <cfRule type="cellIs" dxfId="26" priority="6" operator="greaterThan">
      <formula>0.3</formula>
    </cfRule>
  </conditionalFormatting>
  <conditionalFormatting sqref="P1:P1048576">
    <cfRule type="cellIs" dxfId="25" priority="1" operator="lessThan">
      <formula>0.1</formula>
    </cfRule>
    <cfRule type="cellIs" dxfId="24" priority="5" operator="lessThan">
      <formula>0.1</formula>
    </cfRule>
  </conditionalFormatting>
  <conditionalFormatting sqref="O1">
    <cfRule type="cellIs" dxfId="23" priority="3" operator="greaterThan">
      <formula>0.3</formula>
    </cfRule>
    <cfRule type="cellIs" dxfId="22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44828</v>
      </c>
      <c r="F2" s="4">
        <v>2020</v>
      </c>
      <c r="G2" s="4">
        <v>2555</v>
      </c>
      <c r="H2" s="4">
        <v>3095</v>
      </c>
      <c r="I2" s="4">
        <v>3264</v>
      </c>
      <c r="J2" s="4">
        <v>3774</v>
      </c>
      <c r="K2" s="4">
        <v>4137</v>
      </c>
      <c r="L2" s="4">
        <v>4234</v>
      </c>
      <c r="M2" s="4">
        <v>5107</v>
      </c>
      <c r="N2" s="4">
        <v>4041</v>
      </c>
      <c r="O2" s="5">
        <f t="shared" ref="O2:O9" si="0">(L2-H2)/(L2+H2)</f>
        <v>0.15541001500886889</v>
      </c>
      <c r="P2" s="5">
        <f t="shared" ref="P2:P9" si="1">((M2+H2)-(L2+F2))/((M2+H2)+(L2+F2))</f>
        <v>0.13475373547315994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44828</v>
      </c>
      <c r="F3" s="4">
        <v>2019</v>
      </c>
      <c r="G3" s="4">
        <v>2598</v>
      </c>
      <c r="H3" s="4">
        <v>3245</v>
      </c>
      <c r="I3" s="4">
        <v>3743</v>
      </c>
      <c r="J3" s="4">
        <v>3882</v>
      </c>
      <c r="K3" s="4">
        <v>3961</v>
      </c>
      <c r="L3" s="4">
        <v>4130</v>
      </c>
      <c r="M3" s="4">
        <v>5577</v>
      </c>
      <c r="N3" s="4">
        <v>4254</v>
      </c>
      <c r="O3" s="5">
        <f t="shared" si="0"/>
        <v>0.12</v>
      </c>
      <c r="P3" s="5">
        <f t="shared" si="1"/>
        <v>0.17854518736223365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44828</v>
      </c>
      <c r="F4" s="4">
        <v>2613</v>
      </c>
      <c r="G4" s="4">
        <v>3380</v>
      </c>
      <c r="H4" s="4">
        <v>4201</v>
      </c>
      <c r="I4" s="4">
        <v>4668</v>
      </c>
      <c r="J4" s="4">
        <v>4797</v>
      </c>
      <c r="K4" s="4">
        <v>4986</v>
      </c>
      <c r="L4" s="4">
        <v>5049</v>
      </c>
      <c r="M4" s="4">
        <v>6451</v>
      </c>
      <c r="N4" s="4">
        <v>5001</v>
      </c>
      <c r="O4" s="5">
        <f t="shared" si="0"/>
        <v>9.167567567567568E-2</v>
      </c>
      <c r="P4" s="5">
        <f t="shared" si="1"/>
        <v>0.16326307742710494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44828</v>
      </c>
      <c r="F5" s="4">
        <v>2226</v>
      </c>
      <c r="G5" s="4">
        <v>2842</v>
      </c>
      <c r="H5" s="4">
        <v>3530</v>
      </c>
      <c r="I5" s="4">
        <v>3903</v>
      </c>
      <c r="J5" s="4">
        <v>4018</v>
      </c>
      <c r="K5" s="4">
        <v>4186</v>
      </c>
      <c r="L5" s="4">
        <v>4289</v>
      </c>
      <c r="M5" s="4">
        <v>5753</v>
      </c>
      <c r="N5" s="4">
        <v>4479</v>
      </c>
      <c r="O5" s="5">
        <f t="shared" si="0"/>
        <v>9.7071236731039776E-2</v>
      </c>
      <c r="P5" s="5">
        <f t="shared" si="1"/>
        <v>0.17521205215850108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44828</v>
      </c>
      <c r="F6" s="4">
        <v>1394</v>
      </c>
      <c r="G6" s="4">
        <v>1768</v>
      </c>
      <c r="H6" s="4">
        <v>1552</v>
      </c>
      <c r="I6" s="4">
        <v>2474</v>
      </c>
      <c r="J6" s="4">
        <v>4592</v>
      </c>
      <c r="K6" s="4">
        <v>5099</v>
      </c>
      <c r="L6" s="4">
        <v>5432</v>
      </c>
      <c r="M6" s="4">
        <v>3179</v>
      </c>
      <c r="N6" s="4">
        <v>2254</v>
      </c>
      <c r="O6" s="5">
        <f t="shared" si="0"/>
        <v>0.55555555555555558</v>
      </c>
      <c r="P6" s="5">
        <f t="shared" si="1"/>
        <v>-0.18127541749588993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44828</v>
      </c>
      <c r="F7" s="4">
        <v>2619</v>
      </c>
      <c r="G7" s="4">
        <v>3291</v>
      </c>
      <c r="H7" s="4">
        <v>3892</v>
      </c>
      <c r="I7" s="4">
        <v>4050</v>
      </c>
      <c r="J7" s="4">
        <v>4372</v>
      </c>
      <c r="K7" s="4">
        <v>4792</v>
      </c>
      <c r="L7" s="4">
        <v>4939</v>
      </c>
      <c r="M7" s="4">
        <v>5744</v>
      </c>
      <c r="N7" s="4">
        <v>4258</v>
      </c>
      <c r="O7" s="5">
        <f t="shared" si="0"/>
        <v>0.11855961952213792</v>
      </c>
      <c r="P7" s="5">
        <f t="shared" si="1"/>
        <v>0.1208561125974177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44828</v>
      </c>
      <c r="F8" s="4">
        <v>1711</v>
      </c>
      <c r="G8" s="4">
        <v>1825</v>
      </c>
      <c r="H8" s="4">
        <v>1900</v>
      </c>
      <c r="I8" s="4">
        <v>2187</v>
      </c>
      <c r="J8" s="4">
        <v>2123</v>
      </c>
      <c r="K8" s="4">
        <v>2180</v>
      </c>
      <c r="L8" s="4">
        <v>2328</v>
      </c>
      <c r="M8" s="4">
        <v>2770</v>
      </c>
      <c r="N8" s="4">
        <v>2607</v>
      </c>
      <c r="O8" s="5">
        <f t="shared" si="0"/>
        <v>0.10122989593188268</v>
      </c>
      <c r="P8" s="5">
        <f t="shared" si="1"/>
        <v>7.2453783442415889E-2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44828</v>
      </c>
      <c r="F9" s="4">
        <v>1690</v>
      </c>
      <c r="G9" s="4">
        <v>1758</v>
      </c>
      <c r="H9" s="4">
        <v>1843</v>
      </c>
      <c r="I9" s="4">
        <v>1995</v>
      </c>
      <c r="J9" s="4">
        <v>2207</v>
      </c>
      <c r="K9" s="4">
        <v>2174</v>
      </c>
      <c r="L9" s="4">
        <v>2155</v>
      </c>
      <c r="M9" s="4">
        <v>2619</v>
      </c>
      <c r="N9" s="4">
        <v>2538</v>
      </c>
      <c r="O9" s="5">
        <f t="shared" si="0"/>
        <v>7.8039019509754878E-2</v>
      </c>
      <c r="P9" s="5">
        <f t="shared" si="1"/>
        <v>7.4274708077524981E-2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44828</v>
      </c>
      <c r="F10" s="4">
        <v>1793</v>
      </c>
      <c r="G10" s="4">
        <v>2328</v>
      </c>
      <c r="H10" s="4">
        <v>2963</v>
      </c>
      <c r="I10" s="4">
        <v>3215</v>
      </c>
      <c r="J10" s="4">
        <v>3429</v>
      </c>
      <c r="K10" s="4">
        <v>3515</v>
      </c>
      <c r="L10" s="4">
        <v>3540</v>
      </c>
      <c r="M10" s="4">
        <v>4190</v>
      </c>
      <c r="N10" s="4">
        <v>3238</v>
      </c>
      <c r="O10" s="5">
        <f>(L10-H10)/(L10+H10)</f>
        <v>8.8728279255728126E-2</v>
      </c>
      <c r="P10" s="5">
        <f>((M10+H10)-(L10+F10))/((M10+H10)+(L10+F10))</f>
        <v>0.14576325484542688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44828</v>
      </c>
      <c r="F11" s="4">
        <v>2400</v>
      </c>
      <c r="G11" s="4">
        <v>3030</v>
      </c>
      <c r="H11" s="4">
        <v>3778</v>
      </c>
      <c r="I11" s="4">
        <v>4244</v>
      </c>
      <c r="J11" s="4">
        <v>4482</v>
      </c>
      <c r="K11" s="4">
        <v>4632</v>
      </c>
      <c r="L11" s="4">
        <v>4774</v>
      </c>
      <c r="M11" s="4">
        <v>6116</v>
      </c>
      <c r="N11" s="4">
        <v>4751</v>
      </c>
      <c r="O11" s="5">
        <f t="shared" ref="O11:O34" si="2">(L11-H11)/(L11+H11)</f>
        <v>0.11646398503274089</v>
      </c>
      <c r="P11" s="5">
        <f t="shared" ref="P11:P34" si="3">((M11+H11)-(L11+F11))/((M11+H11)+(L11+F11))</f>
        <v>0.15936254980079681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44828</v>
      </c>
      <c r="F12" s="4">
        <v>2434</v>
      </c>
      <c r="G12" s="4">
        <v>3086</v>
      </c>
      <c r="H12" s="4">
        <v>3820</v>
      </c>
      <c r="I12" s="4">
        <v>4194</v>
      </c>
      <c r="J12" s="4">
        <v>4611</v>
      </c>
      <c r="K12" s="4">
        <v>4735</v>
      </c>
      <c r="L12" s="4">
        <v>4874</v>
      </c>
      <c r="M12" s="4">
        <v>5925</v>
      </c>
      <c r="N12" s="4">
        <v>4609</v>
      </c>
      <c r="O12" s="5">
        <f t="shared" si="2"/>
        <v>0.12123303427651254</v>
      </c>
      <c r="P12" s="5">
        <f t="shared" si="3"/>
        <v>0.14290740632146837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44828</v>
      </c>
      <c r="F13" s="4">
        <v>2666</v>
      </c>
      <c r="G13" s="4">
        <v>3373</v>
      </c>
      <c r="H13" s="4">
        <v>4128</v>
      </c>
      <c r="I13" s="4">
        <v>4477</v>
      </c>
      <c r="J13" s="4">
        <v>4617</v>
      </c>
      <c r="K13" s="4">
        <v>4777</v>
      </c>
      <c r="L13" s="4">
        <v>4852</v>
      </c>
      <c r="M13" s="4">
        <v>5969</v>
      </c>
      <c r="N13" s="4">
        <v>4535</v>
      </c>
      <c r="O13" s="5">
        <f t="shared" si="2"/>
        <v>8.0623608017817372E-2</v>
      </c>
      <c r="P13" s="5">
        <f t="shared" si="3"/>
        <v>0.14640931024694862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44828</v>
      </c>
      <c r="F14" s="4">
        <v>2994</v>
      </c>
      <c r="G14" s="4">
        <v>3855</v>
      </c>
      <c r="H14" s="4">
        <v>4680</v>
      </c>
      <c r="I14" s="4">
        <v>5113</v>
      </c>
      <c r="J14" s="4">
        <v>5273</v>
      </c>
      <c r="K14" s="4">
        <v>5380</v>
      </c>
      <c r="L14" s="4">
        <v>5386</v>
      </c>
      <c r="M14" s="4">
        <v>6996</v>
      </c>
      <c r="N14" s="4">
        <v>4873</v>
      </c>
      <c r="O14" s="5">
        <f t="shared" si="2"/>
        <v>7.0137095171865685E-2</v>
      </c>
      <c r="P14" s="5">
        <f t="shared" si="3"/>
        <v>0.16433984842441166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44828</v>
      </c>
      <c r="F15" s="4">
        <v>2000</v>
      </c>
      <c r="G15" s="4">
        <v>2645</v>
      </c>
      <c r="H15" s="4">
        <v>2513</v>
      </c>
      <c r="I15" s="4">
        <v>3590</v>
      </c>
      <c r="J15" s="4">
        <v>5747</v>
      </c>
      <c r="K15" s="4">
        <v>6095</v>
      </c>
      <c r="L15" s="4">
        <v>6201</v>
      </c>
      <c r="M15" s="4">
        <v>4315</v>
      </c>
      <c r="N15" s="4">
        <v>2971</v>
      </c>
      <c r="O15" s="5">
        <f t="shared" si="2"/>
        <v>0.42322699104888684</v>
      </c>
      <c r="P15" s="5">
        <f t="shared" si="3"/>
        <v>-9.1356710359970728E-2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44828</v>
      </c>
      <c r="F16" s="4">
        <v>2363</v>
      </c>
      <c r="G16" s="4">
        <v>3109</v>
      </c>
      <c r="H16" s="4">
        <v>3166</v>
      </c>
      <c r="I16" s="4">
        <v>4191</v>
      </c>
      <c r="J16" s="4">
        <v>5929</v>
      </c>
      <c r="K16" s="4">
        <v>6252</v>
      </c>
      <c r="L16" s="4">
        <v>6260</v>
      </c>
      <c r="M16" s="4">
        <v>5071</v>
      </c>
      <c r="N16" s="4">
        <v>3649</v>
      </c>
      <c r="O16" s="5">
        <f t="shared" si="2"/>
        <v>0.3282410354339062</v>
      </c>
      <c r="P16" s="5">
        <f t="shared" si="3"/>
        <v>-2.2894424673784105E-2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44828</v>
      </c>
      <c r="F17" s="4">
        <v>4326</v>
      </c>
      <c r="G17" s="4">
        <v>4730</v>
      </c>
      <c r="H17" s="4">
        <v>5144</v>
      </c>
      <c r="I17" s="4">
        <v>5574</v>
      </c>
      <c r="J17" s="4">
        <v>5695</v>
      </c>
      <c r="K17" s="4">
        <v>5585</v>
      </c>
      <c r="L17" s="4">
        <v>5628</v>
      </c>
      <c r="M17" s="4">
        <v>7213</v>
      </c>
      <c r="N17" s="4">
        <v>6117</v>
      </c>
      <c r="O17" s="5">
        <f t="shared" si="2"/>
        <v>4.493130337913108E-2</v>
      </c>
      <c r="P17" s="5">
        <f t="shared" si="3"/>
        <v>0.10770471964501815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44828</v>
      </c>
      <c r="F18" s="4">
        <v>2777</v>
      </c>
      <c r="G18" s="4">
        <v>3442</v>
      </c>
      <c r="H18" s="4">
        <v>4121</v>
      </c>
      <c r="I18" s="4">
        <v>4477</v>
      </c>
      <c r="J18" s="4">
        <v>4628</v>
      </c>
      <c r="K18" s="4">
        <v>4790</v>
      </c>
      <c r="L18" s="4">
        <v>4905</v>
      </c>
      <c r="M18" s="4">
        <v>6638</v>
      </c>
      <c r="N18" s="4">
        <v>4887</v>
      </c>
      <c r="O18" s="5">
        <f t="shared" si="2"/>
        <v>8.686018169731885E-2</v>
      </c>
      <c r="P18" s="5">
        <f t="shared" si="3"/>
        <v>0.16685646114635866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44828</v>
      </c>
      <c r="F19" s="4">
        <v>2697</v>
      </c>
      <c r="G19" s="4">
        <v>3343</v>
      </c>
      <c r="H19" s="4">
        <v>3987</v>
      </c>
      <c r="I19" s="4">
        <v>4322</v>
      </c>
      <c r="J19" s="4">
        <v>4517</v>
      </c>
      <c r="K19" s="4">
        <v>4640</v>
      </c>
      <c r="L19" s="4">
        <v>4830</v>
      </c>
      <c r="M19" s="4">
        <v>6400</v>
      </c>
      <c r="N19" s="4">
        <v>4723</v>
      </c>
      <c r="O19" s="5">
        <f t="shared" si="2"/>
        <v>9.5610751956447776E-2</v>
      </c>
      <c r="P19" s="5">
        <f t="shared" si="3"/>
        <v>0.15965166908563136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44828</v>
      </c>
      <c r="F20" s="4">
        <v>2618</v>
      </c>
      <c r="G20" s="4">
        <v>3366</v>
      </c>
      <c r="H20" s="4">
        <v>3585</v>
      </c>
      <c r="I20" s="4">
        <v>4491</v>
      </c>
      <c r="J20" s="4">
        <v>5303</v>
      </c>
      <c r="K20" s="4">
        <v>5534</v>
      </c>
      <c r="L20" s="4">
        <v>5544</v>
      </c>
      <c r="M20" s="4">
        <v>5396</v>
      </c>
      <c r="N20" s="4">
        <v>4106</v>
      </c>
      <c r="O20" s="5">
        <f t="shared" si="2"/>
        <v>0.21459086427867236</v>
      </c>
      <c r="P20" s="5">
        <f t="shared" si="3"/>
        <v>4.7774601878317682E-2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44828</v>
      </c>
      <c r="F21" s="4">
        <v>2542</v>
      </c>
      <c r="G21" s="4">
        <v>3270</v>
      </c>
      <c r="H21" s="4">
        <v>3509</v>
      </c>
      <c r="I21" s="4">
        <v>4334</v>
      </c>
      <c r="J21" s="4">
        <v>5285</v>
      </c>
      <c r="K21" s="4">
        <v>5438</v>
      </c>
      <c r="L21" s="4">
        <v>5493</v>
      </c>
      <c r="M21" s="4">
        <v>5337</v>
      </c>
      <c r="N21" s="4">
        <v>3990</v>
      </c>
      <c r="O21" s="5">
        <f t="shared" si="2"/>
        <v>0.22039546767385026</v>
      </c>
      <c r="P21" s="5">
        <f t="shared" si="3"/>
        <v>4.8042177596113976E-2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44828</v>
      </c>
      <c r="F22" s="4">
        <v>2552</v>
      </c>
      <c r="G22" s="4">
        <v>3281</v>
      </c>
      <c r="H22" s="4">
        <v>3580</v>
      </c>
      <c r="I22" s="4">
        <v>4439</v>
      </c>
      <c r="J22" s="4">
        <v>5332</v>
      </c>
      <c r="K22" s="4">
        <v>5636</v>
      </c>
      <c r="L22" s="4">
        <v>5700</v>
      </c>
      <c r="M22" s="4">
        <v>5303</v>
      </c>
      <c r="N22" s="4">
        <v>3982</v>
      </c>
      <c r="O22" s="5">
        <f t="shared" si="2"/>
        <v>0.22844827586206898</v>
      </c>
      <c r="P22" s="5">
        <f t="shared" si="3"/>
        <v>3.6825211555296181E-2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44828</v>
      </c>
      <c r="F23" s="4">
        <v>2447</v>
      </c>
      <c r="G23" s="4">
        <v>3223</v>
      </c>
      <c r="H23" s="4">
        <v>3539</v>
      </c>
      <c r="I23" s="4">
        <v>4376</v>
      </c>
      <c r="J23" s="4">
        <v>5459</v>
      </c>
      <c r="K23" s="4">
        <v>5760</v>
      </c>
      <c r="L23" s="4">
        <v>5710</v>
      </c>
      <c r="M23" s="4">
        <v>5503</v>
      </c>
      <c r="N23" s="4">
        <v>4053</v>
      </c>
      <c r="O23" s="5">
        <f t="shared" si="2"/>
        <v>0.23472807871121201</v>
      </c>
      <c r="P23" s="5">
        <f t="shared" si="3"/>
        <v>5.1456480027908598E-2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44828</v>
      </c>
      <c r="F24" s="4">
        <v>2138</v>
      </c>
      <c r="G24" s="4">
        <v>2720</v>
      </c>
      <c r="H24" s="4">
        <v>3468</v>
      </c>
      <c r="I24" s="4">
        <v>3915</v>
      </c>
      <c r="J24" s="4">
        <v>4054</v>
      </c>
      <c r="K24" s="4">
        <v>4251</v>
      </c>
      <c r="L24" s="4">
        <v>4343</v>
      </c>
      <c r="M24" s="4">
        <v>5779</v>
      </c>
      <c r="N24" s="4">
        <v>4309</v>
      </c>
      <c r="O24" s="5">
        <f t="shared" si="2"/>
        <v>0.11202150812956088</v>
      </c>
      <c r="P24" s="5">
        <f t="shared" si="3"/>
        <v>0.17586469989827061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44828</v>
      </c>
      <c r="F25" s="4">
        <v>1920</v>
      </c>
      <c r="G25" s="4">
        <v>2422</v>
      </c>
      <c r="H25" s="4">
        <v>2764</v>
      </c>
      <c r="I25" s="4">
        <v>3286</v>
      </c>
      <c r="J25" s="4">
        <v>4774</v>
      </c>
      <c r="K25" s="4">
        <v>5217</v>
      </c>
      <c r="L25" s="4">
        <v>5396</v>
      </c>
      <c r="M25" s="4">
        <v>4781</v>
      </c>
      <c r="N25" s="4">
        <v>3298</v>
      </c>
      <c r="O25" s="5">
        <f t="shared" si="2"/>
        <v>0.32254901960784316</v>
      </c>
      <c r="P25" s="5">
        <f t="shared" si="3"/>
        <v>1.5409461005315928E-2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44828</v>
      </c>
      <c r="F26" s="4">
        <v>2310</v>
      </c>
      <c r="G26" s="4">
        <v>3018</v>
      </c>
      <c r="H26" s="4">
        <v>3767</v>
      </c>
      <c r="I26" s="4">
        <v>4105</v>
      </c>
      <c r="J26" s="4">
        <v>4111</v>
      </c>
      <c r="K26" s="4">
        <v>4354</v>
      </c>
      <c r="L26" s="4">
        <v>4550</v>
      </c>
      <c r="M26" s="4">
        <v>5223</v>
      </c>
      <c r="N26" s="4">
        <v>3805</v>
      </c>
      <c r="O26" s="5">
        <f t="shared" si="2"/>
        <v>9.4144523265600577E-2</v>
      </c>
      <c r="P26" s="5">
        <f t="shared" si="3"/>
        <v>0.13438485804416403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44828</v>
      </c>
      <c r="F27" s="4">
        <v>2109</v>
      </c>
      <c r="G27" s="4">
        <v>2661</v>
      </c>
      <c r="H27" s="4">
        <v>3318</v>
      </c>
      <c r="I27" s="4">
        <v>3597</v>
      </c>
      <c r="J27" s="4">
        <v>3910</v>
      </c>
      <c r="K27" s="4">
        <v>4024</v>
      </c>
      <c r="L27" s="4">
        <v>4191</v>
      </c>
      <c r="M27" s="4">
        <v>5294</v>
      </c>
      <c r="N27" s="4">
        <v>3930</v>
      </c>
      <c r="O27" s="5">
        <f t="shared" si="2"/>
        <v>0.11626048741510188</v>
      </c>
      <c r="P27" s="5">
        <f t="shared" si="3"/>
        <v>0.15504291845493562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44828</v>
      </c>
      <c r="F28" s="4">
        <v>1835</v>
      </c>
      <c r="G28" s="4">
        <v>2345</v>
      </c>
      <c r="H28" s="4">
        <v>2322</v>
      </c>
      <c r="I28" s="4">
        <v>3223</v>
      </c>
      <c r="J28" s="4">
        <v>5423</v>
      </c>
      <c r="K28" s="4">
        <v>5897</v>
      </c>
      <c r="L28" s="4">
        <v>6147</v>
      </c>
      <c r="M28" s="4">
        <v>4241</v>
      </c>
      <c r="N28" s="4">
        <v>2926</v>
      </c>
      <c r="O28" s="5">
        <f t="shared" si="2"/>
        <v>0.45164718384697133</v>
      </c>
      <c r="P28" s="5">
        <f t="shared" si="3"/>
        <v>-9.7559298728085247E-2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44828</v>
      </c>
      <c r="F29" s="4">
        <v>1826</v>
      </c>
      <c r="G29" s="4">
        <v>2362</v>
      </c>
      <c r="H29" s="4">
        <v>2343</v>
      </c>
      <c r="I29" s="4">
        <v>3299</v>
      </c>
      <c r="J29" s="4">
        <v>5652</v>
      </c>
      <c r="K29" s="4">
        <v>5969</v>
      </c>
      <c r="L29" s="4">
        <v>6177</v>
      </c>
      <c r="M29" s="4">
        <v>4209</v>
      </c>
      <c r="N29" s="4">
        <v>2936</v>
      </c>
      <c r="O29" s="5">
        <f t="shared" si="2"/>
        <v>0.45</v>
      </c>
      <c r="P29" s="5">
        <f t="shared" si="3"/>
        <v>-9.9690827894194436E-2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44828</v>
      </c>
      <c r="F30" s="4">
        <v>1837</v>
      </c>
      <c r="G30" s="4">
        <v>2408</v>
      </c>
      <c r="H30" s="4">
        <v>2476</v>
      </c>
      <c r="I30" s="4">
        <v>3470</v>
      </c>
      <c r="J30" s="4">
        <v>5389</v>
      </c>
      <c r="K30" s="4">
        <v>5785</v>
      </c>
      <c r="L30" s="4">
        <v>5899</v>
      </c>
      <c r="M30" s="4">
        <v>4426</v>
      </c>
      <c r="N30" s="4">
        <v>3204</v>
      </c>
      <c r="O30" s="5">
        <f t="shared" si="2"/>
        <v>0.40871641791044777</v>
      </c>
      <c r="P30" s="5">
        <f t="shared" si="3"/>
        <v>-5.6974996584232822E-2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44828</v>
      </c>
      <c r="F31" s="4">
        <v>1588</v>
      </c>
      <c r="G31" s="4">
        <v>2071</v>
      </c>
      <c r="H31" s="4">
        <v>1810</v>
      </c>
      <c r="I31" s="4">
        <v>2773</v>
      </c>
      <c r="J31" s="4">
        <v>5009</v>
      </c>
      <c r="K31" s="4">
        <v>5506</v>
      </c>
      <c r="L31" s="4">
        <v>5754</v>
      </c>
      <c r="M31" s="4">
        <v>3723</v>
      </c>
      <c r="N31" s="4">
        <v>2450</v>
      </c>
      <c r="O31" s="5">
        <f t="shared" si="2"/>
        <v>0.52141723955579056</v>
      </c>
      <c r="P31" s="5">
        <f t="shared" si="3"/>
        <v>-0.14050485436893204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44828</v>
      </c>
      <c r="F32" s="4">
        <v>1960</v>
      </c>
      <c r="G32" s="4">
        <v>2488</v>
      </c>
      <c r="H32" s="4">
        <v>2654</v>
      </c>
      <c r="I32" s="4">
        <v>3414</v>
      </c>
      <c r="J32" s="4">
        <v>4598</v>
      </c>
      <c r="K32" s="4">
        <v>4873</v>
      </c>
      <c r="L32" s="4">
        <v>5066</v>
      </c>
      <c r="M32" s="4">
        <v>4694</v>
      </c>
      <c r="N32" s="4">
        <v>3544</v>
      </c>
      <c r="O32" s="5">
        <f t="shared" si="2"/>
        <v>0.31243523316062177</v>
      </c>
      <c r="P32" s="5">
        <f t="shared" si="3"/>
        <v>2.2401558369277864E-2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44828</v>
      </c>
      <c r="F33" s="4">
        <v>1621</v>
      </c>
      <c r="G33" s="4">
        <v>1986</v>
      </c>
      <c r="H33" s="4">
        <v>1852</v>
      </c>
      <c r="I33" s="4">
        <v>2668</v>
      </c>
      <c r="J33" s="4">
        <v>4545</v>
      </c>
      <c r="K33" s="4">
        <v>5053</v>
      </c>
      <c r="L33" s="4">
        <v>5200</v>
      </c>
      <c r="M33" s="4">
        <v>3782</v>
      </c>
      <c r="N33" s="4">
        <v>2631</v>
      </c>
      <c r="O33" s="5">
        <f t="shared" si="2"/>
        <v>0.47475893363584798</v>
      </c>
      <c r="P33" s="5">
        <f t="shared" si="3"/>
        <v>-9.5303091128061027E-2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44828</v>
      </c>
      <c r="F34" s="4">
        <v>1975</v>
      </c>
      <c r="G34" s="4">
        <v>2478</v>
      </c>
      <c r="H34" s="4">
        <v>2527</v>
      </c>
      <c r="I34" s="4">
        <v>3191</v>
      </c>
      <c r="J34" s="4">
        <v>4697</v>
      </c>
      <c r="K34" s="4">
        <v>5152</v>
      </c>
      <c r="L34" s="4">
        <v>5350</v>
      </c>
      <c r="M34" s="4">
        <v>4315</v>
      </c>
      <c r="N34" s="4">
        <v>3217</v>
      </c>
      <c r="O34" s="5">
        <f t="shared" si="2"/>
        <v>0.35838517201980452</v>
      </c>
      <c r="P34" s="5">
        <f t="shared" si="3"/>
        <v>-3.4093315451401145E-2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44828</v>
      </c>
      <c r="F35" s="13">
        <v>1800</v>
      </c>
      <c r="G35" s="13">
        <v>2366</v>
      </c>
      <c r="H35" s="13">
        <v>3271</v>
      </c>
      <c r="I35" s="13">
        <v>3612</v>
      </c>
      <c r="J35" s="13">
        <v>3875</v>
      </c>
      <c r="K35" s="13">
        <v>4020</v>
      </c>
      <c r="L35" s="13">
        <v>4019</v>
      </c>
      <c r="M35" s="13">
        <v>4956</v>
      </c>
      <c r="N35" s="13">
        <v>3791</v>
      </c>
      <c r="O35" s="5">
        <f t="shared" ref="O35" si="5">(L35-H35)/(L35+H35)</f>
        <v>0.10260631001371742</v>
      </c>
      <c r="P35" s="5">
        <f t="shared" ref="P35" si="6">((M35+H35)-(L35+F35))/((M35+H35)+(L35+F35))</f>
        <v>0.17143670795956145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44828</v>
      </c>
      <c r="F36" s="13">
        <v>2198</v>
      </c>
      <c r="G36" s="13">
        <v>2880</v>
      </c>
      <c r="H36" s="13">
        <v>3686</v>
      </c>
      <c r="I36" s="13">
        <v>4071</v>
      </c>
      <c r="J36" s="13">
        <v>4291</v>
      </c>
      <c r="K36" s="13">
        <v>4384</v>
      </c>
      <c r="L36" s="13">
        <v>4502</v>
      </c>
      <c r="M36" s="13">
        <v>5477</v>
      </c>
      <c r="N36" s="13">
        <v>4072</v>
      </c>
      <c r="O36" s="5">
        <f t="shared" ref="O36:O93" si="7">(L36-H36)/(L36+H36)</f>
        <v>9.9658036150464091E-2</v>
      </c>
      <c r="P36" s="5">
        <f t="shared" ref="P36:P93" si="8">((M36+H36)-(L36+F36))/((M36+H36)+(L36+F36))</f>
        <v>0.15526697346025342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44828</v>
      </c>
      <c r="F37" s="13">
        <v>2564</v>
      </c>
      <c r="G37" s="13">
        <v>3347</v>
      </c>
      <c r="H37" s="13">
        <v>4222</v>
      </c>
      <c r="I37" s="13">
        <v>4645</v>
      </c>
      <c r="J37" s="13">
        <v>4784</v>
      </c>
      <c r="K37" s="13">
        <v>4945</v>
      </c>
      <c r="L37" s="13">
        <v>4911</v>
      </c>
      <c r="M37" s="13">
        <v>6236</v>
      </c>
      <c r="N37" s="13">
        <v>4457</v>
      </c>
      <c r="O37" s="5">
        <f t="shared" si="7"/>
        <v>7.5440709514945803E-2</v>
      </c>
      <c r="P37" s="5">
        <f t="shared" si="8"/>
        <v>0.16634138181007083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44828</v>
      </c>
      <c r="F38" s="13">
        <v>1955</v>
      </c>
      <c r="G38" s="13">
        <v>2645</v>
      </c>
      <c r="H38" s="13">
        <v>3688</v>
      </c>
      <c r="I38" s="13">
        <v>4126</v>
      </c>
      <c r="J38" s="13">
        <v>4233</v>
      </c>
      <c r="K38" s="13">
        <v>4371</v>
      </c>
      <c r="L38" s="13">
        <v>4417</v>
      </c>
      <c r="M38" s="13">
        <v>5532</v>
      </c>
      <c r="N38" s="13">
        <v>4065</v>
      </c>
      <c r="O38" s="5">
        <f t="shared" si="7"/>
        <v>8.9944478716841456E-2</v>
      </c>
      <c r="P38" s="5">
        <f t="shared" si="8"/>
        <v>0.18265777321703439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44828</v>
      </c>
      <c r="F39" s="13">
        <v>2286</v>
      </c>
      <c r="G39" s="13">
        <v>2980</v>
      </c>
      <c r="H39" s="13">
        <v>3665</v>
      </c>
      <c r="I39" s="13">
        <v>4194</v>
      </c>
      <c r="J39" s="13">
        <v>4672</v>
      </c>
      <c r="K39" s="13">
        <v>4897</v>
      </c>
      <c r="L39" s="13">
        <v>4922</v>
      </c>
      <c r="M39" s="13">
        <v>5611</v>
      </c>
      <c r="N39" s="13">
        <v>4216</v>
      </c>
      <c r="O39" s="5">
        <f t="shared" si="7"/>
        <v>0.14638406894142308</v>
      </c>
      <c r="P39" s="5">
        <f t="shared" si="8"/>
        <v>0.12545498665372481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44828</v>
      </c>
      <c r="F40" s="13">
        <v>2848</v>
      </c>
      <c r="G40" s="13">
        <v>3645</v>
      </c>
      <c r="H40" s="13">
        <v>4430</v>
      </c>
      <c r="I40" s="13">
        <v>4922</v>
      </c>
      <c r="J40" s="13">
        <v>5066</v>
      </c>
      <c r="K40" s="13">
        <v>5192</v>
      </c>
      <c r="L40" s="13">
        <v>5266</v>
      </c>
      <c r="M40" s="13">
        <v>6532</v>
      </c>
      <c r="N40" s="13">
        <v>4584</v>
      </c>
      <c r="O40" s="5">
        <f t="shared" si="7"/>
        <v>8.6221122112211224E-2</v>
      </c>
      <c r="P40" s="5">
        <f t="shared" si="8"/>
        <v>0.14929754665548334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44828</v>
      </c>
      <c r="F41" s="13">
        <v>2298</v>
      </c>
      <c r="G41" s="13">
        <v>2987</v>
      </c>
      <c r="H41" s="13">
        <v>3815</v>
      </c>
      <c r="I41" s="13">
        <v>4252</v>
      </c>
      <c r="J41" s="13">
        <v>4447</v>
      </c>
      <c r="K41" s="13">
        <v>4627</v>
      </c>
      <c r="L41" s="13">
        <v>4588</v>
      </c>
      <c r="M41" s="13">
        <v>5702</v>
      </c>
      <c r="N41" s="13">
        <v>4152</v>
      </c>
      <c r="O41" s="5">
        <f t="shared" si="7"/>
        <v>9.1990955611091274E-2</v>
      </c>
      <c r="P41" s="5">
        <f t="shared" si="8"/>
        <v>0.16039748826434189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44828</v>
      </c>
      <c r="F42" s="13">
        <v>2039</v>
      </c>
      <c r="G42" s="13">
        <v>2760</v>
      </c>
      <c r="H42" s="13">
        <v>3795</v>
      </c>
      <c r="I42" s="13">
        <v>4265</v>
      </c>
      <c r="J42" s="13">
        <v>4406</v>
      </c>
      <c r="K42" s="13">
        <v>4561</v>
      </c>
      <c r="L42" s="13">
        <v>4592</v>
      </c>
      <c r="M42" s="13">
        <v>5783</v>
      </c>
      <c r="N42" s="13">
        <v>4300</v>
      </c>
      <c r="O42" s="5">
        <f t="shared" si="7"/>
        <v>9.502801955407178E-2</v>
      </c>
      <c r="P42" s="5">
        <f t="shared" si="8"/>
        <v>0.18181257326176814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44828</v>
      </c>
      <c r="F43" s="13">
        <v>1845</v>
      </c>
      <c r="G43" s="13">
        <v>2399</v>
      </c>
      <c r="H43" s="13">
        <v>3221</v>
      </c>
      <c r="I43" s="13">
        <v>3573</v>
      </c>
      <c r="J43" s="13">
        <v>3733</v>
      </c>
      <c r="K43" s="13">
        <v>3856</v>
      </c>
      <c r="L43" s="13">
        <v>3931</v>
      </c>
      <c r="M43" s="13">
        <v>4863</v>
      </c>
      <c r="N43" s="13">
        <v>3791</v>
      </c>
      <c r="O43" s="5">
        <f t="shared" si="7"/>
        <v>9.9272930648769575E-2</v>
      </c>
      <c r="P43" s="5">
        <f t="shared" si="8"/>
        <v>0.16652236652236652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44828</v>
      </c>
      <c r="F44" s="13">
        <v>1724</v>
      </c>
      <c r="G44" s="13">
        <v>2244</v>
      </c>
      <c r="H44" s="13">
        <v>3124</v>
      </c>
      <c r="I44" s="13">
        <v>3467</v>
      </c>
      <c r="J44" s="13">
        <v>3652</v>
      </c>
      <c r="K44" s="13">
        <v>3805</v>
      </c>
      <c r="L44" s="13">
        <v>3902</v>
      </c>
      <c r="M44" s="13">
        <v>4574</v>
      </c>
      <c r="N44" s="13">
        <v>3662</v>
      </c>
      <c r="O44" s="5">
        <f t="shared" si="7"/>
        <v>0.11073156846000569</v>
      </c>
      <c r="P44" s="5">
        <f t="shared" si="8"/>
        <v>0.15550885619933955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44828</v>
      </c>
      <c r="F45" s="13">
        <v>1692</v>
      </c>
      <c r="G45" s="13">
        <v>2253</v>
      </c>
      <c r="H45" s="13">
        <v>3207</v>
      </c>
      <c r="I45" s="13">
        <v>3566</v>
      </c>
      <c r="J45" s="13">
        <v>3731</v>
      </c>
      <c r="K45" s="13">
        <v>3936</v>
      </c>
      <c r="L45" s="13">
        <v>3949</v>
      </c>
      <c r="M45" s="13">
        <v>4819</v>
      </c>
      <c r="N45" s="13">
        <v>3610</v>
      </c>
      <c r="O45" s="5">
        <f t="shared" si="7"/>
        <v>0.10368921185019564</v>
      </c>
      <c r="P45" s="5">
        <f t="shared" si="8"/>
        <v>0.17450793883076021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44828</v>
      </c>
      <c r="F46" s="13">
        <v>2144</v>
      </c>
      <c r="G46" s="13">
        <v>2890</v>
      </c>
      <c r="H46" s="13">
        <v>3820</v>
      </c>
      <c r="I46" s="13">
        <v>4214</v>
      </c>
      <c r="J46" s="13">
        <v>4427</v>
      </c>
      <c r="K46" s="13">
        <v>4577</v>
      </c>
      <c r="L46" s="13">
        <v>4599</v>
      </c>
      <c r="M46" s="13">
        <v>5658</v>
      </c>
      <c r="N46" s="13">
        <v>4278</v>
      </c>
      <c r="O46" s="5">
        <f t="shared" si="7"/>
        <v>9.2528803895949641E-2</v>
      </c>
      <c r="P46" s="5">
        <f t="shared" si="8"/>
        <v>0.16860859379816287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44828</v>
      </c>
      <c r="F47" s="13">
        <v>2006</v>
      </c>
      <c r="G47" s="13">
        <v>2655</v>
      </c>
      <c r="H47" s="13">
        <v>3614</v>
      </c>
      <c r="I47" s="13">
        <v>4049</v>
      </c>
      <c r="J47" s="13">
        <v>4214</v>
      </c>
      <c r="K47" s="13">
        <v>4350</v>
      </c>
      <c r="L47" s="13">
        <v>4447</v>
      </c>
      <c r="M47" s="13">
        <v>5464</v>
      </c>
      <c r="N47" s="13">
        <v>4075</v>
      </c>
      <c r="O47" s="5">
        <f t="shared" si="7"/>
        <v>0.10333705495596079</v>
      </c>
      <c r="P47" s="5">
        <f t="shared" si="8"/>
        <v>0.16901680509947847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44828</v>
      </c>
      <c r="F48" s="13">
        <v>2085</v>
      </c>
      <c r="G48" s="13">
        <v>2734</v>
      </c>
      <c r="H48" s="13">
        <v>3546</v>
      </c>
      <c r="I48" s="13">
        <v>3870</v>
      </c>
      <c r="J48" s="13">
        <v>3951</v>
      </c>
      <c r="K48" s="13">
        <v>4104</v>
      </c>
      <c r="L48" s="13">
        <v>4265</v>
      </c>
      <c r="M48" s="13">
        <v>4953</v>
      </c>
      <c r="N48" s="13">
        <v>3925</v>
      </c>
      <c r="O48" s="5">
        <f t="shared" si="7"/>
        <v>9.204967353731916E-2</v>
      </c>
      <c r="P48" s="5">
        <f t="shared" si="8"/>
        <v>0.14472355040743484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44828</v>
      </c>
      <c r="F49" s="13">
        <v>2149</v>
      </c>
      <c r="G49" s="13">
        <v>2823</v>
      </c>
      <c r="H49" s="13">
        <v>3613</v>
      </c>
      <c r="I49" s="13">
        <v>4002</v>
      </c>
      <c r="J49" s="13">
        <v>4162</v>
      </c>
      <c r="K49" s="13">
        <v>4280</v>
      </c>
      <c r="L49" s="13">
        <v>4381</v>
      </c>
      <c r="M49" s="13">
        <v>5547</v>
      </c>
      <c r="N49" s="13">
        <v>4388</v>
      </c>
      <c r="O49" s="5">
        <f t="shared" si="7"/>
        <v>9.6072054040530402E-2</v>
      </c>
      <c r="P49" s="5">
        <f t="shared" si="8"/>
        <v>0.16762268961121735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44828</v>
      </c>
      <c r="F50" s="13">
        <v>2354</v>
      </c>
      <c r="G50" s="13">
        <v>3012</v>
      </c>
      <c r="H50" s="13">
        <v>3811</v>
      </c>
      <c r="I50" s="13">
        <v>4194</v>
      </c>
      <c r="J50" s="13">
        <v>4405</v>
      </c>
      <c r="K50" s="13">
        <v>4501</v>
      </c>
      <c r="L50" s="13">
        <v>4664</v>
      </c>
      <c r="M50" s="13">
        <v>5899</v>
      </c>
      <c r="N50" s="13">
        <v>4632</v>
      </c>
      <c r="O50" s="5">
        <f t="shared" si="7"/>
        <v>0.10064896755162242</v>
      </c>
      <c r="P50" s="5">
        <f t="shared" si="8"/>
        <v>0.16092778574844571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44828</v>
      </c>
      <c r="F51" s="13">
        <v>2653</v>
      </c>
      <c r="G51" s="13">
        <v>3464</v>
      </c>
      <c r="H51" s="13">
        <v>4276</v>
      </c>
      <c r="I51" s="13">
        <v>4698</v>
      </c>
      <c r="J51" s="13">
        <v>4912</v>
      </c>
      <c r="K51" s="13">
        <v>5099</v>
      </c>
      <c r="L51" s="13">
        <v>5133</v>
      </c>
      <c r="M51" s="13">
        <v>6335</v>
      </c>
      <c r="N51" s="13">
        <v>4999</v>
      </c>
      <c r="O51" s="5">
        <f t="shared" si="7"/>
        <v>9.1083005632904668E-2</v>
      </c>
      <c r="P51" s="5">
        <f t="shared" si="8"/>
        <v>0.15355764526825025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44828</v>
      </c>
      <c r="F52" s="13">
        <v>2382</v>
      </c>
      <c r="G52" s="13">
        <v>3189</v>
      </c>
      <c r="H52" s="13">
        <v>4043</v>
      </c>
      <c r="I52" s="13">
        <v>4564</v>
      </c>
      <c r="J52" s="13">
        <v>5022</v>
      </c>
      <c r="K52" s="13">
        <v>5082</v>
      </c>
      <c r="L52" s="13">
        <v>5126</v>
      </c>
      <c r="M52" s="13">
        <v>5951</v>
      </c>
      <c r="N52" s="13">
        <v>4721</v>
      </c>
      <c r="O52" s="5">
        <f t="shared" si="7"/>
        <v>0.11811538881012106</v>
      </c>
      <c r="P52" s="5">
        <f t="shared" si="8"/>
        <v>0.14204090961033025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44828</v>
      </c>
      <c r="F53" s="13">
        <v>2231</v>
      </c>
      <c r="G53" s="13">
        <v>2966</v>
      </c>
      <c r="H53" s="13">
        <v>3740</v>
      </c>
      <c r="I53" s="13">
        <v>4176</v>
      </c>
      <c r="J53" s="13">
        <v>4505</v>
      </c>
      <c r="K53" s="13">
        <v>4639</v>
      </c>
      <c r="L53" s="13">
        <v>4683</v>
      </c>
      <c r="M53" s="13">
        <v>5583</v>
      </c>
      <c r="N53" s="13">
        <v>4324</v>
      </c>
      <c r="O53" s="5">
        <f t="shared" si="7"/>
        <v>0.11195536032292533</v>
      </c>
      <c r="P53" s="5">
        <f t="shared" si="8"/>
        <v>0.14836484572273204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44828</v>
      </c>
      <c r="F54" s="13">
        <v>2784</v>
      </c>
      <c r="G54" s="13">
        <v>3608</v>
      </c>
      <c r="H54" s="13">
        <v>4407</v>
      </c>
      <c r="I54" s="13">
        <v>4811</v>
      </c>
      <c r="J54" s="13">
        <v>4938</v>
      </c>
      <c r="K54" s="13">
        <v>5086</v>
      </c>
      <c r="L54" s="13">
        <v>5126</v>
      </c>
      <c r="M54" s="13">
        <v>6132</v>
      </c>
      <c r="N54" s="13">
        <v>4376</v>
      </c>
      <c r="O54" s="5">
        <f t="shared" si="7"/>
        <v>7.5422217560054544E-2</v>
      </c>
      <c r="P54" s="5">
        <f t="shared" si="8"/>
        <v>0.14250094856089762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44828</v>
      </c>
      <c r="F55" s="13">
        <v>3091</v>
      </c>
      <c r="G55" s="13">
        <v>3953</v>
      </c>
      <c r="H55" s="13">
        <v>4740</v>
      </c>
      <c r="I55" s="13">
        <v>5135</v>
      </c>
      <c r="J55" s="13">
        <v>5273</v>
      </c>
      <c r="K55" s="13">
        <v>5448</v>
      </c>
      <c r="L55" s="13">
        <v>5378</v>
      </c>
      <c r="M55" s="13">
        <v>6582</v>
      </c>
      <c r="N55" s="13">
        <v>4660</v>
      </c>
      <c r="O55" s="5">
        <f t="shared" si="7"/>
        <v>6.3055939909072933E-2</v>
      </c>
      <c r="P55" s="5">
        <f t="shared" si="8"/>
        <v>0.14415643474306503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44828</v>
      </c>
      <c r="F56" s="13">
        <v>2407</v>
      </c>
      <c r="G56" s="13">
        <v>3139</v>
      </c>
      <c r="H56" s="13">
        <v>3738</v>
      </c>
      <c r="I56" s="13">
        <v>4408</v>
      </c>
      <c r="J56" s="13">
        <v>5113</v>
      </c>
      <c r="K56" s="13">
        <v>5349</v>
      </c>
      <c r="L56" s="13">
        <v>5433</v>
      </c>
      <c r="M56" s="13">
        <v>5655</v>
      </c>
      <c r="N56" s="13">
        <v>4209</v>
      </c>
      <c r="O56" s="5">
        <f t="shared" si="7"/>
        <v>0.18482172064115146</v>
      </c>
      <c r="P56" s="5">
        <f t="shared" si="8"/>
        <v>9.0117797249463241E-2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44828</v>
      </c>
      <c r="F57" s="13">
        <v>2673</v>
      </c>
      <c r="G57" s="13">
        <v>3423</v>
      </c>
      <c r="H57" s="13">
        <v>3979</v>
      </c>
      <c r="I57" s="13">
        <v>4600</v>
      </c>
      <c r="J57" s="13">
        <v>5252</v>
      </c>
      <c r="K57" s="13">
        <v>5434</v>
      </c>
      <c r="L57" s="13">
        <v>5472</v>
      </c>
      <c r="M57" s="13">
        <v>6054</v>
      </c>
      <c r="N57" s="13">
        <v>4565</v>
      </c>
      <c r="O57" s="5">
        <f t="shared" si="7"/>
        <v>0.15797270130144958</v>
      </c>
      <c r="P57" s="5">
        <f t="shared" si="8"/>
        <v>0.10386181098030586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44828</v>
      </c>
      <c r="F58" s="13">
        <v>2502</v>
      </c>
      <c r="G58" s="13">
        <v>3170</v>
      </c>
      <c r="H58" s="13">
        <v>3918</v>
      </c>
      <c r="I58" s="13">
        <v>4322</v>
      </c>
      <c r="J58" s="13">
        <v>4516</v>
      </c>
      <c r="K58" s="13">
        <v>4725</v>
      </c>
      <c r="L58" s="13">
        <v>4858</v>
      </c>
      <c r="M58" s="13">
        <v>5880</v>
      </c>
      <c r="N58" s="13">
        <v>4497</v>
      </c>
      <c r="O58" s="5">
        <f t="shared" si="7"/>
        <v>0.10711030082041932</v>
      </c>
      <c r="P58" s="5">
        <f t="shared" si="8"/>
        <v>0.14209115281501342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44828</v>
      </c>
      <c r="F59" s="13">
        <v>2344</v>
      </c>
      <c r="G59" s="13">
        <v>2926</v>
      </c>
      <c r="H59" s="13">
        <v>3609</v>
      </c>
      <c r="I59" s="13">
        <v>3985</v>
      </c>
      <c r="J59" s="13">
        <v>4115</v>
      </c>
      <c r="K59" s="13">
        <v>4288</v>
      </c>
      <c r="L59" s="13">
        <v>4501</v>
      </c>
      <c r="M59" s="13">
        <v>5737</v>
      </c>
      <c r="N59" s="13">
        <v>4467</v>
      </c>
      <c r="O59" s="5">
        <f t="shared" si="7"/>
        <v>0.10998766954377312</v>
      </c>
      <c r="P59" s="5">
        <f t="shared" si="8"/>
        <v>0.15446853190043852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44828</v>
      </c>
      <c r="F60" s="13">
        <v>2940</v>
      </c>
      <c r="G60" s="13">
        <v>3730</v>
      </c>
      <c r="H60" s="13">
        <v>4531</v>
      </c>
      <c r="I60" s="13">
        <v>4891</v>
      </c>
      <c r="J60" s="13">
        <v>4822</v>
      </c>
      <c r="K60" s="13">
        <v>4964</v>
      </c>
      <c r="L60" s="13">
        <v>5239</v>
      </c>
      <c r="M60" s="13">
        <v>6299</v>
      </c>
      <c r="N60" s="13">
        <v>4832</v>
      </c>
      <c r="O60" s="5">
        <f t="shared" si="7"/>
        <v>7.2466734902763563E-2</v>
      </c>
      <c r="P60" s="5">
        <f t="shared" si="8"/>
        <v>0.13946025566836762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44828</v>
      </c>
      <c r="F61" s="13">
        <v>2352</v>
      </c>
      <c r="G61" s="13">
        <v>3091</v>
      </c>
      <c r="H61" s="13">
        <v>3921</v>
      </c>
      <c r="I61" s="13">
        <v>4335</v>
      </c>
      <c r="J61" s="13">
        <v>4515</v>
      </c>
      <c r="K61" s="13">
        <v>4657</v>
      </c>
      <c r="L61" s="13">
        <v>4744</v>
      </c>
      <c r="M61" s="13">
        <v>6013</v>
      </c>
      <c r="N61" s="13">
        <v>4694</v>
      </c>
      <c r="O61" s="5">
        <f t="shared" si="7"/>
        <v>9.4979803808424704E-2</v>
      </c>
      <c r="P61" s="5">
        <f t="shared" si="8"/>
        <v>0.16664709336465061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44828</v>
      </c>
      <c r="F62" s="13">
        <v>2768</v>
      </c>
      <c r="G62" s="13">
        <v>3593</v>
      </c>
      <c r="H62" s="13">
        <v>4447</v>
      </c>
      <c r="I62" s="13">
        <v>4842</v>
      </c>
      <c r="J62" s="13">
        <v>4942</v>
      </c>
      <c r="K62" s="13">
        <v>5086</v>
      </c>
      <c r="L62" s="13">
        <v>5135</v>
      </c>
      <c r="M62" s="13">
        <v>6412</v>
      </c>
      <c r="N62" s="13">
        <v>4989</v>
      </c>
      <c r="O62" s="5">
        <f t="shared" si="7"/>
        <v>7.1801294093091217E-2</v>
      </c>
      <c r="P62" s="5">
        <f t="shared" si="8"/>
        <v>0.15755249973350388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44828</v>
      </c>
      <c r="F63" s="13">
        <v>2613</v>
      </c>
      <c r="G63" s="13">
        <v>3391</v>
      </c>
      <c r="H63" s="13">
        <v>4282</v>
      </c>
      <c r="I63" s="13">
        <v>4700</v>
      </c>
      <c r="J63" s="13">
        <v>4799</v>
      </c>
      <c r="K63" s="13">
        <v>4918</v>
      </c>
      <c r="L63" s="13">
        <v>5092</v>
      </c>
      <c r="M63" s="13">
        <v>6544</v>
      </c>
      <c r="N63" s="13">
        <v>4746</v>
      </c>
      <c r="O63" s="5">
        <f t="shared" si="7"/>
        <v>8.6409216983144868E-2</v>
      </c>
      <c r="P63" s="5">
        <f t="shared" si="8"/>
        <v>0.16842048459338405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44828</v>
      </c>
      <c r="F64" s="13">
        <v>2913</v>
      </c>
      <c r="G64" s="13">
        <v>3778</v>
      </c>
      <c r="H64" s="13">
        <v>4562</v>
      </c>
      <c r="I64" s="13">
        <v>4853</v>
      </c>
      <c r="J64" s="13">
        <v>5096</v>
      </c>
      <c r="K64" s="13">
        <v>5226</v>
      </c>
      <c r="L64" s="13">
        <v>5279</v>
      </c>
      <c r="M64" s="13">
        <v>6726</v>
      </c>
      <c r="N64" s="13">
        <v>4944</v>
      </c>
      <c r="O64" s="5">
        <f t="shared" si="7"/>
        <v>7.2858449344578802E-2</v>
      </c>
      <c r="P64" s="5">
        <f t="shared" si="8"/>
        <v>0.15893223819301849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44828</v>
      </c>
      <c r="F65" s="13">
        <v>3294</v>
      </c>
      <c r="G65" s="13">
        <v>4161</v>
      </c>
      <c r="H65" s="13">
        <v>5064</v>
      </c>
      <c r="I65" s="13">
        <v>5469</v>
      </c>
      <c r="J65" s="13">
        <v>5659</v>
      </c>
      <c r="K65" s="13">
        <v>5732</v>
      </c>
      <c r="L65" s="13">
        <v>5676</v>
      </c>
      <c r="M65" s="13">
        <v>7232</v>
      </c>
      <c r="N65" s="13">
        <v>5235</v>
      </c>
      <c r="O65" s="5">
        <f t="shared" si="7"/>
        <v>5.6983240223463689E-2</v>
      </c>
      <c r="P65" s="5">
        <f t="shared" si="8"/>
        <v>0.1563998871437976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44828</v>
      </c>
      <c r="F66" s="13">
        <v>3236</v>
      </c>
      <c r="G66" s="13">
        <v>4146</v>
      </c>
      <c r="H66" s="13">
        <v>5039</v>
      </c>
      <c r="I66" s="13">
        <v>5465</v>
      </c>
      <c r="J66" s="13">
        <v>5606</v>
      </c>
      <c r="K66" s="13">
        <v>5713</v>
      </c>
      <c r="L66" s="13">
        <v>5780</v>
      </c>
      <c r="M66" s="13">
        <v>7103</v>
      </c>
      <c r="N66" s="13">
        <v>5216</v>
      </c>
      <c r="O66" s="5">
        <f t="shared" si="7"/>
        <v>6.8490618356594882E-2</v>
      </c>
      <c r="P66" s="5">
        <f t="shared" si="8"/>
        <v>0.14774553360431042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44828</v>
      </c>
      <c r="F67" s="13">
        <v>3253</v>
      </c>
      <c r="G67" s="13">
        <v>4094</v>
      </c>
      <c r="H67" s="13">
        <v>4980</v>
      </c>
      <c r="I67" s="13">
        <v>5431</v>
      </c>
      <c r="J67" s="13">
        <v>5554</v>
      </c>
      <c r="K67" s="13">
        <v>5726</v>
      </c>
      <c r="L67" s="13">
        <v>5688</v>
      </c>
      <c r="M67" s="13">
        <v>7068</v>
      </c>
      <c r="N67" s="13">
        <v>5195</v>
      </c>
      <c r="O67" s="5">
        <f t="shared" si="7"/>
        <v>6.6366704161979748E-2</v>
      </c>
      <c r="P67" s="5">
        <f t="shared" si="8"/>
        <v>0.14802992043451332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44828</v>
      </c>
      <c r="F68" s="13">
        <v>2868</v>
      </c>
      <c r="G68" s="13">
        <v>3742</v>
      </c>
      <c r="H68" s="13">
        <v>4627</v>
      </c>
      <c r="I68" s="13">
        <v>5053</v>
      </c>
      <c r="J68" s="13">
        <v>5180</v>
      </c>
      <c r="K68" s="13">
        <v>5257</v>
      </c>
      <c r="L68" s="13">
        <v>5411</v>
      </c>
      <c r="M68" s="13">
        <v>6799</v>
      </c>
      <c r="N68" s="13">
        <v>5032</v>
      </c>
      <c r="O68" s="5">
        <f t="shared" si="7"/>
        <v>7.8103207810320777E-2</v>
      </c>
      <c r="P68" s="5">
        <f t="shared" si="8"/>
        <v>0.15970565846231921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44828</v>
      </c>
      <c r="F69" s="13">
        <v>2920</v>
      </c>
      <c r="G69" s="13">
        <v>3806</v>
      </c>
      <c r="H69" s="13">
        <v>4738</v>
      </c>
      <c r="I69" s="13">
        <v>5170</v>
      </c>
      <c r="J69" s="13">
        <v>5312</v>
      </c>
      <c r="K69" s="13">
        <v>5448</v>
      </c>
      <c r="L69" s="13">
        <v>5401</v>
      </c>
      <c r="M69" s="13">
        <v>6717</v>
      </c>
      <c r="N69" s="13">
        <v>5042</v>
      </c>
      <c r="O69" s="5">
        <f t="shared" si="7"/>
        <v>6.5391064207515531E-2</v>
      </c>
      <c r="P69" s="5">
        <f t="shared" si="8"/>
        <v>0.15847491909385114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44828</v>
      </c>
      <c r="F70" s="13">
        <v>3002</v>
      </c>
      <c r="G70" s="13">
        <v>3848</v>
      </c>
      <c r="H70" s="13">
        <v>4648</v>
      </c>
      <c r="I70" s="13">
        <v>5149</v>
      </c>
      <c r="J70" s="13">
        <v>5282</v>
      </c>
      <c r="K70" s="13">
        <v>5465</v>
      </c>
      <c r="L70" s="13">
        <v>5442</v>
      </c>
      <c r="M70" s="13">
        <v>6680</v>
      </c>
      <c r="N70" s="13">
        <v>4905</v>
      </c>
      <c r="O70" s="5">
        <f t="shared" si="7"/>
        <v>7.8691774033696732E-2</v>
      </c>
      <c r="P70" s="5">
        <f t="shared" si="8"/>
        <v>0.14586283633420999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44828</v>
      </c>
      <c r="F71" s="13">
        <v>2419</v>
      </c>
      <c r="G71" s="13">
        <v>3116</v>
      </c>
      <c r="H71" s="13">
        <v>4089</v>
      </c>
      <c r="I71" s="13">
        <v>4530</v>
      </c>
      <c r="J71" s="13">
        <v>4713</v>
      </c>
      <c r="K71" s="13">
        <v>4886</v>
      </c>
      <c r="L71" s="13">
        <v>4896</v>
      </c>
      <c r="M71" s="13">
        <v>6034</v>
      </c>
      <c r="N71" s="13">
        <v>4546</v>
      </c>
      <c r="O71" s="5">
        <f t="shared" si="7"/>
        <v>8.9816360601001663E-2</v>
      </c>
      <c r="P71" s="5">
        <f t="shared" si="8"/>
        <v>0.16102764078449364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44828</v>
      </c>
      <c r="F72" s="13">
        <v>2384</v>
      </c>
      <c r="G72" s="13">
        <v>3054</v>
      </c>
      <c r="H72" s="13">
        <v>3982</v>
      </c>
      <c r="I72" s="13">
        <v>4527</v>
      </c>
      <c r="J72" s="13">
        <v>4671</v>
      </c>
      <c r="K72" s="13">
        <v>4797</v>
      </c>
      <c r="L72" s="13">
        <v>5038</v>
      </c>
      <c r="M72" s="13">
        <v>5934</v>
      </c>
      <c r="N72" s="13">
        <v>4429</v>
      </c>
      <c r="O72" s="5">
        <f t="shared" si="7"/>
        <v>0.11707317073170732</v>
      </c>
      <c r="P72" s="5">
        <f t="shared" si="8"/>
        <v>0.14384588764563386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44828</v>
      </c>
      <c r="F73" s="13">
        <v>2875</v>
      </c>
      <c r="G73" s="13">
        <v>3651</v>
      </c>
      <c r="H73" s="13">
        <v>4549</v>
      </c>
      <c r="I73" s="13">
        <v>4982</v>
      </c>
      <c r="J73" s="13">
        <v>5219</v>
      </c>
      <c r="K73" s="13">
        <v>5351</v>
      </c>
      <c r="L73" s="13">
        <v>5358</v>
      </c>
      <c r="M73" s="13">
        <v>6189</v>
      </c>
      <c r="N73" s="13">
        <v>4628</v>
      </c>
      <c r="O73" s="5">
        <f t="shared" si="7"/>
        <v>8.1659432724336331E-2</v>
      </c>
      <c r="P73" s="5">
        <f t="shared" si="8"/>
        <v>0.13204364556428233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44828</v>
      </c>
      <c r="F74" s="13">
        <v>2491</v>
      </c>
      <c r="G74" s="13">
        <v>3240</v>
      </c>
      <c r="H74" s="13">
        <v>4180</v>
      </c>
      <c r="I74" s="13">
        <v>4672</v>
      </c>
      <c r="J74" s="13">
        <v>4840</v>
      </c>
      <c r="K74" s="13">
        <v>4923</v>
      </c>
      <c r="L74" s="13">
        <v>5030</v>
      </c>
      <c r="M74" s="13">
        <v>6062</v>
      </c>
      <c r="N74" s="13">
        <v>4581</v>
      </c>
      <c r="O74" s="5">
        <f t="shared" si="7"/>
        <v>9.2290988056460369E-2</v>
      </c>
      <c r="P74" s="5">
        <f t="shared" si="8"/>
        <v>0.15318358385407871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44828</v>
      </c>
      <c r="F75" s="13">
        <v>3097</v>
      </c>
      <c r="G75" s="13">
        <v>3942</v>
      </c>
      <c r="H75" s="13">
        <v>4871</v>
      </c>
      <c r="I75" s="13">
        <v>5393</v>
      </c>
      <c r="J75" s="13">
        <v>5509</v>
      </c>
      <c r="K75" s="13">
        <v>5651</v>
      </c>
      <c r="L75" s="13">
        <v>5715</v>
      </c>
      <c r="M75" s="13">
        <v>6807</v>
      </c>
      <c r="N75" s="13">
        <v>4957</v>
      </c>
      <c r="O75" s="5">
        <f t="shared" si="7"/>
        <v>7.9727942565652743E-2</v>
      </c>
      <c r="P75" s="5">
        <f t="shared" si="8"/>
        <v>0.13987310883357734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44828</v>
      </c>
      <c r="F76" s="13">
        <v>2194</v>
      </c>
      <c r="G76" s="13">
        <v>2823</v>
      </c>
      <c r="H76" s="13">
        <v>3541</v>
      </c>
      <c r="I76" s="13">
        <v>3847</v>
      </c>
      <c r="J76" s="13">
        <v>4035</v>
      </c>
      <c r="K76" s="13">
        <v>4178</v>
      </c>
      <c r="L76" s="13">
        <v>4396</v>
      </c>
      <c r="M76" s="13">
        <v>5455</v>
      </c>
      <c r="N76" s="13">
        <v>4296</v>
      </c>
      <c r="O76" s="5">
        <f t="shared" si="7"/>
        <v>0.10772332115408845</v>
      </c>
      <c r="P76" s="5">
        <f t="shared" si="8"/>
        <v>0.15436930578724498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44828</v>
      </c>
      <c r="F77" s="13">
        <v>2323</v>
      </c>
      <c r="G77" s="13">
        <v>2942</v>
      </c>
      <c r="H77" s="13">
        <v>3676</v>
      </c>
      <c r="I77" s="13">
        <v>4113</v>
      </c>
      <c r="J77" s="13">
        <v>4424</v>
      </c>
      <c r="K77" s="13">
        <v>4586</v>
      </c>
      <c r="L77" s="13">
        <v>4700</v>
      </c>
      <c r="M77" s="13">
        <v>5925</v>
      </c>
      <c r="N77" s="13">
        <v>4688</v>
      </c>
      <c r="O77" s="5">
        <f t="shared" si="7"/>
        <v>0.12225405921680993</v>
      </c>
      <c r="P77" s="5">
        <f t="shared" si="8"/>
        <v>0.15507699711260828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44828</v>
      </c>
      <c r="F78" s="13">
        <v>2358</v>
      </c>
      <c r="G78" s="13">
        <v>3014</v>
      </c>
      <c r="H78" s="13">
        <v>3806</v>
      </c>
      <c r="I78" s="13">
        <v>4206</v>
      </c>
      <c r="J78" s="13">
        <v>4399</v>
      </c>
      <c r="K78" s="13">
        <v>4623</v>
      </c>
      <c r="L78" s="13">
        <v>4694</v>
      </c>
      <c r="M78" s="13">
        <v>5950</v>
      </c>
      <c r="N78" s="13">
        <v>4687</v>
      </c>
      <c r="O78" s="5">
        <f t="shared" si="7"/>
        <v>0.10447058823529412</v>
      </c>
      <c r="P78" s="5">
        <f t="shared" si="8"/>
        <v>0.16087577344121848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44828</v>
      </c>
      <c r="F79" s="13">
        <v>2535</v>
      </c>
      <c r="G79" s="13">
        <v>3259</v>
      </c>
      <c r="H79" s="13">
        <v>4072</v>
      </c>
      <c r="I79" s="13">
        <v>4472</v>
      </c>
      <c r="J79" s="13">
        <v>4648</v>
      </c>
      <c r="K79" s="13">
        <v>4858</v>
      </c>
      <c r="L79" s="13">
        <v>4926</v>
      </c>
      <c r="M79" s="13">
        <v>6137</v>
      </c>
      <c r="N79" s="13">
        <v>4778</v>
      </c>
      <c r="O79" s="5">
        <f t="shared" si="7"/>
        <v>9.4909979995554561E-2</v>
      </c>
      <c r="P79" s="5">
        <f t="shared" si="8"/>
        <v>0.15551782682512733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44828</v>
      </c>
      <c r="F80" s="13">
        <v>2495</v>
      </c>
      <c r="G80" s="13">
        <v>3144</v>
      </c>
      <c r="H80" s="13">
        <v>3907</v>
      </c>
      <c r="I80" s="13">
        <v>4280</v>
      </c>
      <c r="J80" s="13">
        <v>4564</v>
      </c>
      <c r="K80" s="13">
        <v>4780</v>
      </c>
      <c r="L80" s="13">
        <v>4769</v>
      </c>
      <c r="M80" s="13">
        <v>5966</v>
      </c>
      <c r="N80" s="13">
        <v>4596</v>
      </c>
      <c r="O80" s="5">
        <f t="shared" si="7"/>
        <v>9.935454126325495E-2</v>
      </c>
      <c r="P80" s="5">
        <f t="shared" si="8"/>
        <v>0.15224368325844664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44828</v>
      </c>
      <c r="F81" s="13">
        <v>2565</v>
      </c>
      <c r="G81" s="13">
        <v>3276</v>
      </c>
      <c r="H81" s="13">
        <v>3964</v>
      </c>
      <c r="I81" s="13">
        <v>4242</v>
      </c>
      <c r="J81" s="13">
        <v>4750</v>
      </c>
      <c r="K81" s="13">
        <v>4838</v>
      </c>
      <c r="L81" s="13">
        <v>5012</v>
      </c>
      <c r="M81" s="13">
        <v>5846</v>
      </c>
      <c r="N81" s="13">
        <v>4723</v>
      </c>
      <c r="O81" s="5">
        <f t="shared" si="7"/>
        <v>0.11675579322638147</v>
      </c>
      <c r="P81" s="5">
        <f t="shared" si="8"/>
        <v>0.12842928624834646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44828</v>
      </c>
      <c r="F82" s="13">
        <v>2618</v>
      </c>
      <c r="G82" s="13">
        <v>3295</v>
      </c>
      <c r="H82" s="13">
        <v>4021</v>
      </c>
      <c r="I82" s="13">
        <v>4417</v>
      </c>
      <c r="J82" s="13">
        <v>4643</v>
      </c>
      <c r="K82" s="13">
        <v>4798</v>
      </c>
      <c r="L82" s="13">
        <v>4902</v>
      </c>
      <c r="M82" s="13">
        <v>6300</v>
      </c>
      <c r="N82" s="13">
        <v>5043</v>
      </c>
      <c r="O82" s="5">
        <f t="shared" si="7"/>
        <v>9.8733609772498038E-2</v>
      </c>
      <c r="P82" s="5">
        <f t="shared" si="8"/>
        <v>0.15699792612521721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44828</v>
      </c>
      <c r="F83" s="13">
        <v>2786</v>
      </c>
      <c r="G83" s="13">
        <v>3622</v>
      </c>
      <c r="H83" s="13">
        <v>4448</v>
      </c>
      <c r="I83" s="13">
        <v>4884</v>
      </c>
      <c r="J83" s="13">
        <v>5074</v>
      </c>
      <c r="K83" s="13">
        <v>5191</v>
      </c>
      <c r="L83" s="13">
        <v>5263</v>
      </c>
      <c r="M83" s="13">
        <v>6747</v>
      </c>
      <c r="N83" s="13">
        <v>5192</v>
      </c>
      <c r="O83" s="5">
        <f t="shared" si="7"/>
        <v>8.3925445371228508E-2</v>
      </c>
      <c r="P83" s="5">
        <f t="shared" si="8"/>
        <v>0.16347952608605279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44828</v>
      </c>
      <c r="F84" s="13">
        <v>2577</v>
      </c>
      <c r="G84" s="13">
        <v>3355</v>
      </c>
      <c r="H84" s="13">
        <v>4230</v>
      </c>
      <c r="I84" s="13">
        <v>4619</v>
      </c>
      <c r="J84" s="13">
        <v>4872</v>
      </c>
      <c r="K84" s="13">
        <v>4999</v>
      </c>
      <c r="L84" s="13">
        <v>5060</v>
      </c>
      <c r="M84" s="13">
        <v>6378</v>
      </c>
      <c r="N84" s="13">
        <v>4821</v>
      </c>
      <c r="O84" s="5">
        <f t="shared" si="7"/>
        <v>8.9343379978471471E-2</v>
      </c>
      <c r="P84" s="5">
        <f t="shared" si="8"/>
        <v>0.16283913400931763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44828</v>
      </c>
      <c r="F85" s="13">
        <v>2430</v>
      </c>
      <c r="G85" s="13">
        <v>3040</v>
      </c>
      <c r="H85" s="13">
        <v>3713</v>
      </c>
      <c r="I85" s="13">
        <v>4233</v>
      </c>
      <c r="J85" s="13">
        <v>4414</v>
      </c>
      <c r="K85" s="13">
        <v>4566</v>
      </c>
      <c r="L85" s="13">
        <v>4820</v>
      </c>
      <c r="M85" s="13">
        <v>5961</v>
      </c>
      <c r="N85" s="13">
        <v>4863</v>
      </c>
      <c r="O85" s="5">
        <f t="shared" si="7"/>
        <v>0.12973163014180242</v>
      </c>
      <c r="P85" s="5">
        <f t="shared" si="8"/>
        <v>0.14322855116993619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44828</v>
      </c>
      <c r="F86" s="13">
        <v>2595</v>
      </c>
      <c r="G86" s="13">
        <v>3280</v>
      </c>
      <c r="H86" s="13">
        <v>4009</v>
      </c>
      <c r="I86" s="13">
        <v>4416</v>
      </c>
      <c r="J86" s="13">
        <v>4601</v>
      </c>
      <c r="K86" s="13">
        <v>4695</v>
      </c>
      <c r="L86" s="13">
        <v>4896</v>
      </c>
      <c r="M86" s="13">
        <v>6167</v>
      </c>
      <c r="N86" s="13">
        <v>4632</v>
      </c>
      <c r="O86" s="5">
        <f t="shared" si="7"/>
        <v>9.9606962380685005E-2</v>
      </c>
      <c r="P86" s="5">
        <f t="shared" si="8"/>
        <v>0.15197826456104602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44828</v>
      </c>
      <c r="F87" s="13">
        <v>2298</v>
      </c>
      <c r="G87" s="13">
        <v>2899</v>
      </c>
      <c r="H87" s="13">
        <v>3571</v>
      </c>
      <c r="I87" s="13">
        <v>3913</v>
      </c>
      <c r="J87" s="13">
        <v>4277</v>
      </c>
      <c r="K87" s="13">
        <v>4474</v>
      </c>
      <c r="L87" s="13">
        <v>4610</v>
      </c>
      <c r="M87" s="13">
        <v>5508</v>
      </c>
      <c r="N87" s="13">
        <v>4443</v>
      </c>
      <c r="O87" s="5">
        <f t="shared" si="7"/>
        <v>0.12700158904779366</v>
      </c>
      <c r="P87" s="5">
        <f t="shared" si="8"/>
        <v>0.13579783574154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44828</v>
      </c>
      <c r="F88" s="13">
        <v>1861</v>
      </c>
      <c r="G88" s="13">
        <v>2309</v>
      </c>
      <c r="H88" s="13">
        <v>2833</v>
      </c>
      <c r="I88" s="13">
        <v>3156</v>
      </c>
      <c r="J88" s="13">
        <v>3307</v>
      </c>
      <c r="K88" s="13">
        <v>3465</v>
      </c>
      <c r="L88" s="13">
        <v>3622</v>
      </c>
      <c r="M88" s="13">
        <v>4432</v>
      </c>
      <c r="N88" s="13">
        <v>3843</v>
      </c>
      <c r="O88" s="5">
        <f t="shared" si="7"/>
        <v>0.1222308288148722</v>
      </c>
      <c r="P88" s="5">
        <f t="shared" si="8"/>
        <v>0.13978663319736429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44828</v>
      </c>
      <c r="F89" s="13">
        <v>1799</v>
      </c>
      <c r="G89" s="13">
        <v>2241</v>
      </c>
      <c r="H89" s="13">
        <v>2754</v>
      </c>
      <c r="I89" s="13">
        <v>3021</v>
      </c>
      <c r="J89" s="13">
        <v>3241</v>
      </c>
      <c r="K89" s="13">
        <v>3387</v>
      </c>
      <c r="L89" s="13">
        <v>3710</v>
      </c>
      <c r="M89" s="13">
        <v>4300</v>
      </c>
      <c r="N89" s="13">
        <v>3747</v>
      </c>
      <c r="O89" s="5">
        <f t="shared" si="7"/>
        <v>0.14789603960396039</v>
      </c>
      <c r="P89" s="5">
        <f t="shared" si="8"/>
        <v>0.12298017989333758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44828</v>
      </c>
      <c r="F90" s="13">
        <v>1807</v>
      </c>
      <c r="G90" s="13">
        <v>2217</v>
      </c>
      <c r="H90" s="13">
        <v>2735</v>
      </c>
      <c r="I90" s="13">
        <v>3043</v>
      </c>
      <c r="J90" s="13">
        <v>3158</v>
      </c>
      <c r="K90" s="13">
        <v>3345</v>
      </c>
      <c r="L90" s="13">
        <v>3633</v>
      </c>
      <c r="M90" s="13">
        <v>4214</v>
      </c>
      <c r="N90" s="13">
        <v>3699</v>
      </c>
      <c r="O90" s="5">
        <f t="shared" si="7"/>
        <v>0.14101758793969849</v>
      </c>
      <c r="P90" s="5">
        <f t="shared" si="8"/>
        <v>0.12180159819194447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44828</v>
      </c>
      <c r="F91" s="13">
        <v>1847</v>
      </c>
      <c r="G91" s="13">
        <v>2259</v>
      </c>
      <c r="H91" s="13">
        <v>2806</v>
      </c>
      <c r="I91" s="13">
        <v>3105</v>
      </c>
      <c r="J91" s="13">
        <v>3303</v>
      </c>
      <c r="K91" s="13">
        <v>3439</v>
      </c>
      <c r="L91" s="13">
        <v>3690</v>
      </c>
      <c r="M91" s="13">
        <v>4349</v>
      </c>
      <c r="N91" s="13">
        <v>3790</v>
      </c>
      <c r="O91" s="5">
        <f t="shared" si="7"/>
        <v>0.13608374384236452</v>
      </c>
      <c r="P91" s="5">
        <f t="shared" si="8"/>
        <v>0.12748187834856603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44828</v>
      </c>
      <c r="F92" s="13">
        <v>1895</v>
      </c>
      <c r="G92" s="13">
        <v>2369</v>
      </c>
      <c r="H92" s="13">
        <v>2891</v>
      </c>
      <c r="I92" s="13">
        <v>3165</v>
      </c>
      <c r="J92" s="13">
        <v>3277</v>
      </c>
      <c r="K92" s="13">
        <v>3394</v>
      </c>
      <c r="L92" s="13">
        <v>3603</v>
      </c>
      <c r="M92" s="13">
        <v>4378</v>
      </c>
      <c r="N92" s="13">
        <v>3873</v>
      </c>
      <c r="O92" s="5">
        <f t="shared" si="7"/>
        <v>0.10963966738527872</v>
      </c>
      <c r="P92" s="5">
        <f t="shared" si="8"/>
        <v>0.13871700477794313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44828</v>
      </c>
      <c r="F93" s="13">
        <v>1891</v>
      </c>
      <c r="G93" s="13">
        <v>2344</v>
      </c>
      <c r="H93" s="13">
        <v>2834</v>
      </c>
      <c r="I93" s="13">
        <v>3052</v>
      </c>
      <c r="J93" s="13">
        <v>3162</v>
      </c>
      <c r="K93" s="13">
        <v>3352</v>
      </c>
      <c r="L93" s="13">
        <v>3576</v>
      </c>
      <c r="M93" s="13">
        <v>3887</v>
      </c>
      <c r="N93" s="13">
        <v>3244</v>
      </c>
      <c r="O93" s="5">
        <f t="shared" si="7"/>
        <v>0.1157566302652106</v>
      </c>
      <c r="P93" s="5">
        <f t="shared" si="8"/>
        <v>0.10288808664259928</v>
      </c>
      <c r="W93" s="20">
        <v>2.5099999999999998</v>
      </c>
    </row>
  </sheetData>
  <phoneticPr fontId="18" type="noConversion"/>
  <conditionalFormatting sqref="O1:O1048576">
    <cfRule type="cellIs" dxfId="21" priority="2" operator="greaterThan">
      <formula>0.3</formula>
    </cfRule>
    <cfRule type="cellIs" dxfId="20" priority="6" operator="greaterThan">
      <formula>0.3</formula>
    </cfRule>
  </conditionalFormatting>
  <conditionalFormatting sqref="P1:P1048576">
    <cfRule type="cellIs" dxfId="19" priority="1" operator="lessThan">
      <formula>0.1</formula>
    </cfRule>
    <cfRule type="cellIs" dxfId="18" priority="5" operator="lessThan">
      <formula>0.1</formula>
    </cfRule>
  </conditionalFormatting>
  <conditionalFormatting sqref="O1">
    <cfRule type="cellIs" dxfId="17" priority="3" operator="greaterThan">
      <formula>0.3</formula>
    </cfRule>
    <cfRule type="cellIs" dxfId="16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readme</vt:lpstr>
      <vt:lpstr>2000_20m_all</vt:lpstr>
      <vt:lpstr>2000_20m_final</vt:lpstr>
      <vt:lpstr>2000_20m_final_clean</vt:lpstr>
      <vt:lpstr>2000_20221029</vt:lpstr>
      <vt:lpstr>2000_20221024</vt:lpstr>
      <vt:lpstr>2000_20221019</vt:lpstr>
      <vt:lpstr>2000_20220929</vt:lpstr>
      <vt:lpstr>2000_20220924</vt:lpstr>
      <vt:lpstr>2000_20220611</vt:lpstr>
      <vt:lpstr>2000_20220601</vt:lpstr>
      <vt:lpstr>속성 테이블 - 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김진성</dc:creator>
  <cp:lastModifiedBy>김진성</cp:lastModifiedBy>
  <dcterms:created xsi:type="dcterms:W3CDTF">2022-10-05T11:28:05Z</dcterms:created>
  <dcterms:modified xsi:type="dcterms:W3CDTF">2022-11-07T14:29:26Z</dcterms:modified>
</cp:coreProperties>
</file>