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1_studia\AiZO\Projekt1\Files\"/>
    </mc:Choice>
  </mc:AlternateContent>
  <xr:revisionPtr revIDLastSave="0" documentId="13_ncr:1_{E4EA9D5C-CC80-43AF-9D79-F5EA32E027EF}" xr6:coauthVersionLast="47" xr6:coauthVersionMax="47" xr10:uidLastSave="{00000000-0000-0000-0000-000000000000}"/>
  <bookViews>
    <workbookView xWindow="-28920" yWindow="-120" windowWidth="29040" windowHeight="15840" xr2:uid="{172649D0-6AF3-4689-8A58-7BF40C4F7A8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5" i="1" l="1"/>
  <c r="I5" i="1" a="1"/>
  <c r="I9" i="1" a="1"/>
  <c r="I9" i="1" s="1"/>
  <c r="I8" i="1" a="1"/>
  <c r="I8" i="1" s="1"/>
  <c r="I7" i="1" a="1"/>
  <c r="I7" i="1" s="1"/>
  <c r="I6" i="1" a="1"/>
  <c r="I6" i="1" s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2" i="1"/>
  <c r="I4" i="1" a="1"/>
  <c r="I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28FCA5E-B1A8-4E08-AB88-0E9B57985BF5}" keepAlive="1" name="Zapytanie — insertionSortDoubleAnaliza" description="Połączenie z zapytaniem „insertionSortDoubleAnaliza” w skoroszycie." type="5" refreshedVersion="0" background="1">
    <dbPr connection="Provider=Microsoft.Mashup.OleDb.1;Data Source=$Workbook$;Location=insertionSortDoubleAnaliza;Extended Properties=&quot;&quot;" command="SELECT * FROM [insertionSortDoubleAnaliza]"/>
  </connection>
  <connection id="2" xr16:uid="{96182615-4E67-4C70-AA30-2A70A874CFC1}" keepAlive="1" name="Zapytanie — insertionSortDoubleAnaliza (2)" description="Połączenie z zapytaniem „insertionSortDoubleAnaliza (2)” w skoroszycie." type="5" refreshedVersion="0" background="1">
    <dbPr connection="Provider=Microsoft.Mashup.OleDb.1;Data Source=$Workbook$;Location=&quot;insertionSortDoubleAnaliza (2)&quot;;Extended Properties=&quot;&quot;" command="SELECT * FROM [insertionSortDoubleAnaliza (2)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<sst xmlns="http://schemas.openxmlformats.org/spreadsheetml/2006/main" count="10" uniqueCount="10">
  <si>
    <t>Column1</t>
  </si>
  <si>
    <t>Column2</t>
  </si>
  <si>
    <t>Liczba elementów tablicy</t>
  </si>
  <si>
    <t>Czas  dla tablicy:</t>
  </si>
  <si>
    <t>wypełnionej losowo</t>
  </si>
  <si>
    <t>[ms]</t>
  </si>
  <si>
    <t>posortowanej rosnąco</t>
  </si>
  <si>
    <t>posortowanej malejąco</t>
  </si>
  <si>
    <t>posortowanej w 33%</t>
  </si>
  <si>
    <t>posortowanej w 66%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</si>
</sst>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3" xfId="0" applyFont="1" applyFill="1" applyBorder="1"/>
    <xf numFmtId="0" fontId="1" fillId="2" borderId="4" xfId="0" applyFont="1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5" borderId="12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17" xfId="0" applyFill="1" applyBorder="1"/>
    <xf numFmtId="0" fontId="0" fillId="5" borderId="19" xfId="0" applyFill="1" applyBorder="1"/>
    <xf numFmtId="0" fontId="0" fillId="5" borderId="21" xfId="0" applyFill="1" applyBorder="1"/>
    <xf numFmtId="0" fontId="0" fillId="5" borderId="22" xfId="0" applyFill="1" applyBorder="1"/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11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3" borderId="1" xfId="0" applyFont="1" applyFill="1" applyBorder="1"/>
    <xf numFmtId="0" fontId="0" fillId="3" borderId="3" xfId="0" applyFont="1" applyFill="1" applyBorder="1"/>
    <xf numFmtId="0" fontId="0" fillId="3" borderId="4" xfId="0" applyNumberFormat="1" applyFont="1" applyFill="1" applyBorder="1"/>
    <xf numFmtId="0" fontId="0" fillId="0" borderId="3" xfId="0" applyFont="1" applyBorder="1"/>
    <xf numFmtId="0" fontId="0" fillId="0" borderId="4" xfId="0" applyNumberFormat="1" applyFont="1" applyBorder="1"/>
    <xf numFmtId="11" fontId="0" fillId="3" borderId="4" xfId="0" applyNumberFormat="1" applyFont="1" applyFill="1" applyBorder="1"/>
    <xf numFmtId="11" fontId="0" fillId="0" borderId="4" xfId="0" applyNumberFormat="1" applyFont="1" applyBorder="1"/>
    <xf numFmtId="11" fontId="0" fillId="3" borderId="2" xfId="0" applyNumberFormat="1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174583015832699"/>
          <c:y val="0.25741343359917268"/>
          <c:w val="0.78384556769113556"/>
          <c:h val="0.66784849966559323"/>
        </c:manualLayout>
      </c:layout>
      <c:scatterChart>
        <c:scatterStyle val="smoothMarker"/>
        <c:varyColors val="0"/>
        <c:ser>
          <c:idx val="0"/>
          <c:order val="0"/>
          <c:tx>
            <c:v>Czas dla tablicy wypełnionej losowo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Arkusz1!$I$4:$O$4</c:f>
              <c:numCache>
                <c:formatCode>General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</c:numCache>
            </c:numRef>
          </c:xVal>
          <c:yVal>
            <c:numRef>
              <c:f>Arkusz1!$I$5:$O$5</c:f>
              <c:numCache>
                <c:formatCode>General</c:formatCode>
                <c:ptCount val="7"/>
                <c:pt idx="0">
                  <c:v>14.092700000000001</c:v>
                </c:pt>
                <c:pt idx="1">
                  <c:v>60.961300000000001</c:v>
                </c:pt>
                <c:pt idx="2">
                  <c:v>242.34700000000001</c:v>
                </c:pt>
                <c:pt idx="3">
                  <c:v>924.39400000000001</c:v>
                </c:pt>
                <c:pt idx="4">
                  <c:v>3732.15</c:v>
                </c:pt>
                <c:pt idx="5">
                  <c:v>14529.4</c:v>
                </c:pt>
                <c:pt idx="6">
                  <c:v>58132.7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BBB-49C3-8D48-9C1E09FDB65B}"/>
            </c:ext>
          </c:extLst>
        </c:ser>
        <c:ser>
          <c:idx val="1"/>
          <c:order val="1"/>
          <c:tx>
            <c:v>Czas dla tablicy posortowanej rosnąco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Arkusz1!$I$4:$O$4</c:f>
              <c:numCache>
                <c:formatCode>General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</c:numCache>
            </c:numRef>
          </c:xVal>
          <c:yVal>
            <c:numRef>
              <c:f>Arkusz1!$I$6:$O$6</c:f>
              <c:numCache>
                <c:formatCode>General</c:formatCode>
                <c:ptCount val="7"/>
                <c:pt idx="0">
                  <c:v>0.01</c:v>
                </c:pt>
                <c:pt idx="1">
                  <c:v>1.6E-2</c:v>
                </c:pt>
                <c:pt idx="2">
                  <c:v>3.4000000000000002E-2</c:v>
                </c:pt>
                <c:pt idx="3">
                  <c:v>7.5999999999999998E-2</c:v>
                </c:pt>
                <c:pt idx="4">
                  <c:v>0.14466699999999999</c:v>
                </c:pt>
                <c:pt idx="5">
                  <c:v>0.29666699999999996</c:v>
                </c:pt>
                <c:pt idx="6">
                  <c:v>0.63933299999999993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BBB-49C3-8D48-9C1E09FDB65B}"/>
            </c:ext>
          </c:extLst>
        </c:ser>
        <c:ser>
          <c:idx val="2"/>
          <c:order val="2"/>
          <c:tx>
            <c:v>Czas dla tablicy posortowanej malejąco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Arkusz1!$I$4:$O$4</c:f>
              <c:numCache>
                <c:formatCode>General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</c:numCache>
            </c:numRef>
          </c:xVal>
          <c:yVal>
            <c:numRef>
              <c:f>Arkusz1!$I$7:$O$7</c:f>
              <c:numCache>
                <c:formatCode>General</c:formatCode>
                <c:ptCount val="7"/>
                <c:pt idx="0">
                  <c:v>29.8873</c:v>
                </c:pt>
                <c:pt idx="1">
                  <c:v>112</c:v>
                </c:pt>
                <c:pt idx="2">
                  <c:v>450.41699999999997</c:v>
                </c:pt>
                <c:pt idx="3">
                  <c:v>1828.3</c:v>
                </c:pt>
                <c:pt idx="4">
                  <c:v>7292.18</c:v>
                </c:pt>
                <c:pt idx="5">
                  <c:v>29271.4</c:v>
                </c:pt>
                <c:pt idx="6">
                  <c:v>116830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BBB-49C3-8D48-9C1E09FDB65B}"/>
            </c:ext>
          </c:extLst>
        </c:ser>
        <c:ser>
          <c:idx val="3"/>
          <c:order val="3"/>
          <c:tx>
            <c:v>Czas dla tablicy posortowanej w 33%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Arkusz1!$I$4:$O$4</c:f>
              <c:numCache>
                <c:formatCode>General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</c:numCache>
            </c:numRef>
          </c:xVal>
          <c:yVal>
            <c:numRef>
              <c:f>Arkusz1!$I$8:$O$8</c:f>
              <c:numCache>
                <c:formatCode>General</c:formatCode>
                <c:ptCount val="7"/>
                <c:pt idx="0">
                  <c:v>13.129</c:v>
                </c:pt>
                <c:pt idx="1">
                  <c:v>52.6813</c:v>
                </c:pt>
                <c:pt idx="2">
                  <c:v>204.02</c:v>
                </c:pt>
                <c:pt idx="3">
                  <c:v>806.88199999999995</c:v>
                </c:pt>
                <c:pt idx="4">
                  <c:v>3236.5</c:v>
                </c:pt>
                <c:pt idx="5">
                  <c:v>12970.5</c:v>
                </c:pt>
                <c:pt idx="6">
                  <c:v>51972.6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BBB-49C3-8D48-9C1E09FDB65B}"/>
            </c:ext>
          </c:extLst>
        </c:ser>
        <c:ser>
          <c:idx val="4"/>
          <c:order val="4"/>
          <c:tx>
            <c:v>Czas dla tablicy posortowanej w 66%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Arkusz1!$I$4:$O$4</c:f>
              <c:numCache>
                <c:formatCode>General</c:formatCode>
                <c:ptCount val="7"/>
                <c:pt idx="0">
                  <c:v>10000</c:v>
                </c:pt>
                <c:pt idx="1">
                  <c:v>20000</c:v>
                </c:pt>
                <c:pt idx="2">
                  <c:v>40000</c:v>
                </c:pt>
                <c:pt idx="3">
                  <c:v>80000</c:v>
                </c:pt>
                <c:pt idx="4">
                  <c:v>160000</c:v>
                </c:pt>
                <c:pt idx="5">
                  <c:v>320000</c:v>
                </c:pt>
                <c:pt idx="6">
                  <c:v>640000</c:v>
                </c:pt>
              </c:numCache>
            </c:numRef>
          </c:xVal>
          <c:yVal>
            <c:numRef>
              <c:f>Arkusz1!$I$9:$O$9</c:f>
              <c:numCache>
                <c:formatCode>General</c:formatCode>
                <c:ptCount val="7"/>
                <c:pt idx="0">
                  <c:v>8.3226700000000005</c:v>
                </c:pt>
                <c:pt idx="1">
                  <c:v>30.627299999999998</c:v>
                </c:pt>
                <c:pt idx="2">
                  <c:v>124.572</c:v>
                </c:pt>
                <c:pt idx="3">
                  <c:v>511.41399999999999</c:v>
                </c:pt>
                <c:pt idx="4">
                  <c:v>1998.73</c:v>
                </c:pt>
                <c:pt idx="5">
                  <c:v>8027.18</c:v>
                </c:pt>
                <c:pt idx="6">
                  <c:v>32397.599999999999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5BBB-49C3-8D48-9C1E09FDB6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12695120"/>
        <c:axId val="1012695600"/>
      </c:scatterChart>
      <c:valAx>
        <c:axId val="10126951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</a:t>
                </a:r>
                <a:r>
                  <a:rPr lang="pl-PL" baseline="0"/>
                  <a:t> elementów tablicy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12695600"/>
        <c:crosses val="autoZero"/>
        <c:crossBetween val="midCat"/>
      </c:valAx>
      <c:valAx>
        <c:axId val="1012695600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Czas [ms]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1269512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6.9866141732283463E-2"/>
          <c:y val="2.7777777777777776E-2"/>
          <c:w val="0.86304527559055133"/>
          <c:h val="0.1911412466534641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361950</xdr:colOff>
      <xdr:row>10</xdr:row>
      <xdr:rowOff>66675</xdr:rowOff>
    </xdr:from>
    <xdr:to>
      <xdr:col>17</xdr:col>
      <xdr:colOff>600075</xdr:colOff>
      <xdr:row>33</xdr:row>
      <xdr:rowOff>133350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59F52BAE-285B-4C71-C562-7456AD73D05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79BC-168D-435A-B835-AB69E90EB0D2}">
  <dimension ref="A1:O36"/>
  <sheetViews>
    <sheetView tabSelected="1" workbookViewId="0">
      <selection activeCell="I5" sqref="I5:O5"/>
    </sheetView>
  </sheetViews>
  <sheetFormatPr defaultRowHeight="15" x14ac:dyDescent="0.25"/>
  <cols>
    <col min="1" max="1" width="11.42578125" bestFit="1" customWidth="1"/>
    <col min="2" max="2" width="11.5703125" bestFit="1" customWidth="1"/>
    <col min="6" max="6" width="15.85546875" bestFit="1" customWidth="1"/>
    <col min="7" max="7" width="22.28515625" bestFit="1" customWidth="1"/>
    <col min="15" max="15" width="9.5703125" customWidth="1"/>
  </cols>
  <sheetData>
    <row r="1" spans="1:15" x14ac:dyDescent="0.25">
      <c r="A1" s="1" t="s">
        <v>0</v>
      </c>
      <c r="B1" s="2" t="s">
        <v>1</v>
      </c>
    </row>
    <row r="2" spans="1:15" x14ac:dyDescent="0.25">
      <c r="A2" s="23">
        <v>10000</v>
      </c>
      <c r="B2" s="24">
        <v>14092.7</v>
      </c>
      <c r="C2">
        <f>B2/1000</f>
        <v>14.092700000000001</v>
      </c>
    </row>
    <row r="3" spans="1:15" ht="15.75" thickBot="1" x14ac:dyDescent="0.3">
      <c r="A3" s="25">
        <v>20000</v>
      </c>
      <c r="B3" s="26">
        <v>60961.3</v>
      </c>
      <c r="C3">
        <f t="shared" ref="C3:C36" si="0">B3/1000</f>
        <v>60.961300000000001</v>
      </c>
    </row>
    <row r="4" spans="1:15" ht="15.75" thickBot="1" x14ac:dyDescent="0.3">
      <c r="A4" s="23">
        <v>40000</v>
      </c>
      <c r="B4" s="24">
        <v>242347</v>
      </c>
      <c r="C4">
        <f t="shared" si="0"/>
        <v>242.34700000000001</v>
      </c>
      <c r="F4" s="15" t="s">
        <v>2</v>
      </c>
      <c r="G4" s="16"/>
      <c r="H4" s="17"/>
      <c r="I4" s="3" cm="1">
        <f t="array" ref="I4:O4">TRANSPOSE(A2:A8)</f>
        <v>10000</v>
      </c>
      <c r="J4" s="4">
        <v>20000</v>
      </c>
      <c r="K4" s="4">
        <v>40000</v>
      </c>
      <c r="L4" s="4">
        <v>80000</v>
      </c>
      <c r="M4" s="4">
        <v>160000</v>
      </c>
      <c r="N4" s="4">
        <v>320000</v>
      </c>
      <c r="O4" s="5">
        <v>640000</v>
      </c>
    </row>
    <row r="5" spans="1:15" x14ac:dyDescent="0.25">
      <c r="A5" s="25">
        <v>80000</v>
      </c>
      <c r="B5" s="26">
        <v>924394</v>
      </c>
      <c r="C5">
        <f t="shared" si="0"/>
        <v>924.39400000000001</v>
      </c>
      <c r="F5" s="18" t="s">
        <v>3</v>
      </c>
      <c r="G5" s="6" t="s">
        <v>4</v>
      </c>
      <c r="H5" s="20" t="s">
        <v>5</v>
      </c>
      <c r="I5" s="7" cm="1">
        <f t="array" ref="I5:O5">TRANSPOSE(C2:C8)</f>
        <v>14.092700000000001</v>
      </c>
      <c r="J5" s="6">
        <v>60.961300000000001</v>
      </c>
      <c r="K5" s="6">
        <v>242.34700000000001</v>
      </c>
      <c r="L5" s="6">
        <v>924.39400000000001</v>
      </c>
      <c r="M5" s="6">
        <v>3732.15</v>
      </c>
      <c r="N5" s="6">
        <v>14529.4</v>
      </c>
      <c r="O5" s="8">
        <v>58132.7</v>
      </c>
    </row>
    <row r="6" spans="1:15" x14ac:dyDescent="0.25">
      <c r="A6" s="23">
        <v>160000</v>
      </c>
      <c r="B6" s="27">
        <v>3732150</v>
      </c>
      <c r="C6">
        <f t="shared" si="0"/>
        <v>3732.15</v>
      </c>
      <c r="F6" s="18"/>
      <c r="G6" s="9" t="s">
        <v>6</v>
      </c>
      <c r="H6" s="20"/>
      <c r="I6" s="10" cm="1">
        <f t="array" ref="I6:O6">TRANSPOSE(C9:C15)</f>
        <v>0.01</v>
      </c>
      <c r="J6" s="9">
        <v>1.6E-2</v>
      </c>
      <c r="K6" s="9">
        <v>3.4000000000000002E-2</v>
      </c>
      <c r="L6" s="9">
        <v>7.5999999999999998E-2</v>
      </c>
      <c r="M6" s="9">
        <v>0.14466699999999999</v>
      </c>
      <c r="N6" s="9">
        <v>0.29666699999999996</v>
      </c>
      <c r="O6" s="11">
        <v>0.63933299999999993</v>
      </c>
    </row>
    <row r="7" spans="1:15" x14ac:dyDescent="0.25">
      <c r="A7" s="25">
        <v>320000</v>
      </c>
      <c r="B7" s="28">
        <v>14529400</v>
      </c>
      <c r="C7">
        <f t="shared" si="0"/>
        <v>14529.4</v>
      </c>
      <c r="F7" s="18"/>
      <c r="G7" s="9" t="s">
        <v>7</v>
      </c>
      <c r="H7" s="20"/>
      <c r="I7" s="10" cm="1">
        <f t="array" ref="I7:O7">TRANSPOSE(C16:C22)</f>
        <v>29.8873</v>
      </c>
      <c r="J7" s="9">
        <v>112</v>
      </c>
      <c r="K7" s="9">
        <v>450.41699999999997</v>
      </c>
      <c r="L7" s="9">
        <v>1828.3</v>
      </c>
      <c r="M7" s="9">
        <v>7292.18</v>
      </c>
      <c r="N7" s="9">
        <v>29271.4</v>
      </c>
      <c r="O7" s="11">
        <v>116830</v>
      </c>
    </row>
    <row r="8" spans="1:15" x14ac:dyDescent="0.25">
      <c r="A8" s="23">
        <v>640000</v>
      </c>
      <c r="B8" s="27">
        <v>58132700</v>
      </c>
      <c r="C8">
        <f t="shared" si="0"/>
        <v>58132.7</v>
      </c>
      <c r="F8" s="18"/>
      <c r="G8" s="9" t="s">
        <v>8</v>
      </c>
      <c r="H8" s="20"/>
      <c r="I8" s="10" cm="1">
        <f t="array" ref="I8:O8">TRANSPOSE(C23:C29)</f>
        <v>13.129</v>
      </c>
      <c r="J8" s="9">
        <v>52.6813</v>
      </c>
      <c r="K8" s="9">
        <v>204.02</v>
      </c>
      <c r="L8" s="9">
        <v>806.88199999999995</v>
      </c>
      <c r="M8" s="9">
        <v>3236.5</v>
      </c>
      <c r="N8" s="9">
        <v>12970.5</v>
      </c>
      <c r="O8" s="11">
        <v>51972.6</v>
      </c>
    </row>
    <row r="9" spans="1:15" ht="15.75" thickBot="1" x14ac:dyDescent="0.3">
      <c r="A9" s="25">
        <v>10000</v>
      </c>
      <c r="B9" s="26">
        <v>10</v>
      </c>
      <c r="C9">
        <f t="shared" si="0"/>
        <v>0.01</v>
      </c>
      <c r="F9" s="19"/>
      <c r="G9" s="12" t="s">
        <v>9</v>
      </c>
      <c r="H9" s="21"/>
      <c r="I9" s="13" cm="1">
        <f t="array" ref="I9:O9">TRANSPOSE(C30:C36)</f>
        <v>8.3226700000000005</v>
      </c>
      <c r="J9" s="12">
        <v>30.627299999999998</v>
      </c>
      <c r="K9" s="12">
        <v>124.572</v>
      </c>
      <c r="L9" s="12">
        <v>511.41399999999999</v>
      </c>
      <c r="M9" s="12">
        <v>1998.73</v>
      </c>
      <c r="N9" s="12">
        <v>8027.18</v>
      </c>
      <c r="O9" s="14">
        <v>32397.599999999999</v>
      </c>
    </row>
    <row r="10" spans="1:15" x14ac:dyDescent="0.25">
      <c r="A10" s="23">
        <v>20000</v>
      </c>
      <c r="B10" s="24">
        <v>16</v>
      </c>
      <c r="C10">
        <f t="shared" si="0"/>
        <v>1.6E-2</v>
      </c>
    </row>
    <row r="11" spans="1:15" x14ac:dyDescent="0.25">
      <c r="A11" s="25">
        <v>40000</v>
      </c>
      <c r="B11" s="26">
        <v>34</v>
      </c>
      <c r="C11">
        <f t="shared" si="0"/>
        <v>3.4000000000000002E-2</v>
      </c>
    </row>
    <row r="12" spans="1:15" x14ac:dyDescent="0.25">
      <c r="A12" s="23">
        <v>80000</v>
      </c>
      <c r="B12" s="24">
        <v>76</v>
      </c>
      <c r="C12">
        <f t="shared" si="0"/>
        <v>7.5999999999999998E-2</v>
      </c>
    </row>
    <row r="13" spans="1:15" x14ac:dyDescent="0.25">
      <c r="A13" s="25">
        <v>160000</v>
      </c>
      <c r="B13" s="26">
        <v>144.667</v>
      </c>
      <c r="C13">
        <f t="shared" si="0"/>
        <v>0.14466699999999999</v>
      </c>
    </row>
    <row r="14" spans="1:15" x14ac:dyDescent="0.25">
      <c r="A14" s="23">
        <v>320000</v>
      </c>
      <c r="B14" s="24">
        <v>296.66699999999997</v>
      </c>
      <c r="C14">
        <f t="shared" si="0"/>
        <v>0.29666699999999996</v>
      </c>
    </row>
    <row r="15" spans="1:15" x14ac:dyDescent="0.25">
      <c r="A15" s="25">
        <v>640000</v>
      </c>
      <c r="B15" s="26">
        <v>639.33299999999997</v>
      </c>
      <c r="C15">
        <f t="shared" si="0"/>
        <v>0.63933299999999993</v>
      </c>
    </row>
    <row r="16" spans="1:15" x14ac:dyDescent="0.25">
      <c r="A16" s="23">
        <v>10000</v>
      </c>
      <c r="B16" s="24">
        <v>29887.3</v>
      </c>
      <c r="C16">
        <f t="shared" si="0"/>
        <v>29.8873</v>
      </c>
    </row>
    <row r="17" spans="1:3" x14ac:dyDescent="0.25">
      <c r="A17" s="25">
        <v>20000</v>
      </c>
      <c r="B17" s="26">
        <v>112000</v>
      </c>
      <c r="C17">
        <f t="shared" si="0"/>
        <v>112</v>
      </c>
    </row>
    <row r="18" spans="1:3" x14ac:dyDescent="0.25">
      <c r="A18" s="23">
        <v>40000</v>
      </c>
      <c r="B18" s="24">
        <v>450417</v>
      </c>
      <c r="C18">
        <f t="shared" si="0"/>
        <v>450.41699999999997</v>
      </c>
    </row>
    <row r="19" spans="1:3" x14ac:dyDescent="0.25">
      <c r="A19" s="25">
        <v>80000</v>
      </c>
      <c r="B19" s="28">
        <v>1828300</v>
      </c>
      <c r="C19">
        <f t="shared" si="0"/>
        <v>1828.3</v>
      </c>
    </row>
    <row r="20" spans="1:3" x14ac:dyDescent="0.25">
      <c r="A20" s="23">
        <v>160000</v>
      </c>
      <c r="B20" s="27">
        <v>7292180</v>
      </c>
      <c r="C20">
        <f t="shared" si="0"/>
        <v>7292.18</v>
      </c>
    </row>
    <row r="21" spans="1:3" x14ac:dyDescent="0.25">
      <c r="A21" s="25">
        <v>320000</v>
      </c>
      <c r="B21" s="28">
        <v>29271400</v>
      </c>
      <c r="C21">
        <f t="shared" si="0"/>
        <v>29271.4</v>
      </c>
    </row>
    <row r="22" spans="1:3" x14ac:dyDescent="0.25">
      <c r="A22" s="23">
        <v>640000</v>
      </c>
      <c r="B22" s="27">
        <v>116830000</v>
      </c>
      <c r="C22">
        <f t="shared" si="0"/>
        <v>116830</v>
      </c>
    </row>
    <row r="23" spans="1:3" x14ac:dyDescent="0.25">
      <c r="A23" s="25">
        <v>10000</v>
      </c>
      <c r="B23" s="26">
        <v>13129</v>
      </c>
      <c r="C23">
        <f t="shared" si="0"/>
        <v>13.129</v>
      </c>
    </row>
    <row r="24" spans="1:3" x14ac:dyDescent="0.25">
      <c r="A24" s="23">
        <v>20000</v>
      </c>
      <c r="B24" s="24">
        <v>52681.3</v>
      </c>
      <c r="C24">
        <f t="shared" si="0"/>
        <v>52.6813</v>
      </c>
    </row>
    <row r="25" spans="1:3" x14ac:dyDescent="0.25">
      <c r="A25" s="25">
        <v>40000</v>
      </c>
      <c r="B25" s="26">
        <v>204020</v>
      </c>
      <c r="C25">
        <f t="shared" si="0"/>
        <v>204.02</v>
      </c>
    </row>
    <row r="26" spans="1:3" x14ac:dyDescent="0.25">
      <c r="A26" s="23">
        <v>80000</v>
      </c>
      <c r="B26" s="24">
        <v>806882</v>
      </c>
      <c r="C26">
        <f t="shared" si="0"/>
        <v>806.88199999999995</v>
      </c>
    </row>
    <row r="27" spans="1:3" x14ac:dyDescent="0.25">
      <c r="A27" s="25">
        <v>160000</v>
      </c>
      <c r="B27" s="28">
        <v>3236500</v>
      </c>
      <c r="C27">
        <f t="shared" si="0"/>
        <v>3236.5</v>
      </c>
    </row>
    <row r="28" spans="1:3" x14ac:dyDescent="0.25">
      <c r="A28" s="23">
        <v>320000</v>
      </c>
      <c r="B28" s="27">
        <v>12970500</v>
      </c>
      <c r="C28">
        <f t="shared" si="0"/>
        <v>12970.5</v>
      </c>
    </row>
    <row r="29" spans="1:3" x14ac:dyDescent="0.25">
      <c r="A29" s="25">
        <v>640000</v>
      </c>
      <c r="B29" s="28">
        <v>51972600</v>
      </c>
      <c r="C29">
        <f t="shared" si="0"/>
        <v>51972.6</v>
      </c>
    </row>
    <row r="30" spans="1:3" x14ac:dyDescent="0.25">
      <c r="A30" s="23">
        <v>10000</v>
      </c>
      <c r="B30" s="24">
        <v>8322.67</v>
      </c>
      <c r="C30">
        <f t="shared" si="0"/>
        <v>8.3226700000000005</v>
      </c>
    </row>
    <row r="31" spans="1:3" x14ac:dyDescent="0.25">
      <c r="A31" s="25">
        <v>20000</v>
      </c>
      <c r="B31" s="26">
        <v>30627.3</v>
      </c>
      <c r="C31">
        <f t="shared" si="0"/>
        <v>30.627299999999998</v>
      </c>
    </row>
    <row r="32" spans="1:3" x14ac:dyDescent="0.25">
      <c r="A32" s="23">
        <v>40000</v>
      </c>
      <c r="B32" s="24">
        <v>124572</v>
      </c>
      <c r="C32">
        <f t="shared" si="0"/>
        <v>124.572</v>
      </c>
    </row>
    <row r="33" spans="1:3" x14ac:dyDescent="0.25">
      <c r="A33" s="25">
        <v>80000</v>
      </c>
      <c r="B33" s="26">
        <v>511414</v>
      </c>
      <c r="C33">
        <f t="shared" si="0"/>
        <v>511.41399999999999</v>
      </c>
    </row>
    <row r="34" spans="1:3" x14ac:dyDescent="0.25">
      <c r="A34" s="23">
        <v>160000</v>
      </c>
      <c r="B34" s="27">
        <v>1998730</v>
      </c>
      <c r="C34">
        <f t="shared" si="0"/>
        <v>1998.73</v>
      </c>
    </row>
    <row r="35" spans="1:3" x14ac:dyDescent="0.25">
      <c r="A35" s="25">
        <v>320000</v>
      </c>
      <c r="B35" s="28">
        <v>8027180</v>
      </c>
      <c r="C35">
        <f t="shared" si="0"/>
        <v>8027.18</v>
      </c>
    </row>
    <row r="36" spans="1:3" x14ac:dyDescent="0.25">
      <c r="A36" s="22">
        <v>640000</v>
      </c>
      <c r="B36" s="29">
        <v>32397600</v>
      </c>
      <c r="C36">
        <f t="shared" si="0"/>
        <v>32397.599999999999</v>
      </c>
    </row>
  </sheetData>
  <mergeCells count="3">
    <mergeCell ref="F4:H4"/>
    <mergeCell ref="F5:F9"/>
    <mergeCell ref="H5:H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7CDE42-CA42-4E79-A8E7-5FF2DFFD11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Paweł Janas (272939)</dc:creator>
  <cp:lastModifiedBy>Paweł Janas (272939)</cp:lastModifiedBy>
  <dcterms:created xsi:type="dcterms:W3CDTF">2024-04-20T19:34:00Z</dcterms:created>
  <dcterms:modified xsi:type="dcterms:W3CDTF">2024-05-02T14:57:44Z</dcterms:modified>
</cp:coreProperties>
</file>