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452" documentId="11_9D5355BF84DCCE53631DEA188F31F45B3A7E0439" xr6:coauthVersionLast="47" xr6:coauthVersionMax="47" xr10:uidLastSave="{439AF8C8-F43B-47EB-8672-DD558DEE358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C16" i="3"/>
  <c r="B16" i="3"/>
  <c r="C15" i="3"/>
  <c r="B15" i="3"/>
  <c r="E14" i="2"/>
  <c r="F15" i="3" l="1"/>
  <c r="F14" i="3"/>
  <c r="E16" i="3" s="1"/>
  <c r="F19" i="2"/>
  <c r="C19" i="2"/>
</calcChain>
</file>

<file path=xl/sharedStrings.xml><?xml version="1.0" encoding="utf-8"?>
<sst xmlns="http://schemas.openxmlformats.org/spreadsheetml/2006/main" count="668" uniqueCount="273">
  <si>
    <t>Nazwa</t>
  </si>
  <si>
    <t>Opis</t>
  </si>
  <si>
    <t>Rodzaj</t>
  </si>
  <si>
    <t>Link do zdjęcia</t>
  </si>
  <si>
    <t>Produkcja tlenu [kg/rok dla 1m2 powierzchni liści]</t>
  </si>
  <si>
    <t>Typ rośliny</t>
  </si>
  <si>
    <t>Zapotrzebowanie na wodę (l/dziennie)</t>
  </si>
  <si>
    <t>Zapotrzebowanie na słońce</t>
  </si>
  <si>
    <t>Rozmaryn</t>
  </si>
  <si>
    <t>Zioło o charakterystycznym zapachu, stosowane w kuchni i ogrodach.</t>
  </si>
  <si>
    <t>zioło</t>
  </si>
  <si>
    <t>1.0 kg</t>
  </si>
  <si>
    <t>Zioło</t>
  </si>
  <si>
    <t>0.4</t>
  </si>
  <si>
    <t>Musi być na słońcu</t>
  </si>
  <si>
    <t>Koper</t>
  </si>
  <si>
    <t>Aromatyczne zioło, często używane do marynat i przyprawiania potraw.</t>
  </si>
  <si>
    <t>1.2 kg</t>
  </si>
  <si>
    <t>0.5</t>
  </si>
  <si>
    <t>Szałwia</t>
  </si>
  <si>
    <t>Zioło o srebrzystych liściach, stosowane w kuchni i medycynie.</t>
  </si>
  <si>
    <t>0.9 kg</t>
  </si>
  <si>
    <t>0.3</t>
  </si>
  <si>
    <t>Mięta</t>
  </si>
  <si>
    <t>Zioło o intensywnym, świeżym zapachu, często używane w napojach i kuchni.</t>
  </si>
  <si>
    <t>1.4 kg</t>
  </si>
  <si>
    <t>Może być na słońcu lub w cieniu</t>
  </si>
  <si>
    <t>Rumianek</t>
  </si>
  <si>
    <t>Zioło o drobnych, białych kwiatach, stosowane do herbatek i kosmetyków.</t>
  </si>
  <si>
    <t>Laur</t>
  </si>
  <si>
    <t>Zioło o aromatycznych liściach, stosowane jako przyprawa w kuchni.</t>
  </si>
  <si>
    <t>1.1 kg</t>
  </si>
  <si>
    <t>Estragon</t>
  </si>
  <si>
    <t>Aromatyczne zioło, dodawane do potraw dla nadania wyrazistego smaku.</t>
  </si>
  <si>
    <t>0.8 kg</t>
  </si>
  <si>
    <t>Nagietek</t>
  </si>
  <si>
    <t>Kwiat o pomarańczowych płatkach, stosowany w kosmetykach i medycynie naturalnej.</t>
  </si>
  <si>
    <t>0.7 kg</t>
  </si>
  <si>
    <t>Dekoracyjna</t>
  </si>
  <si>
    <t>Agawa</t>
  </si>
  <si>
    <t>Sukulent o grubych, mięsistych liściach, popularny w ogrodach i jako roślina doniczkowa.</t>
  </si>
  <si>
    <t>Aloes</t>
  </si>
  <si>
    <t>Sukulent o grubych liściach, znany ze swoich właściwości leczniczych.</t>
  </si>
  <si>
    <t>1.3 kg</t>
  </si>
  <si>
    <t>0.2</t>
  </si>
  <si>
    <t>Czosnek</t>
  </si>
  <si>
    <t>Roślina bulwiasta, o intensywnym zapachu, często uprawiana w ogrodach.</t>
  </si>
  <si>
    <t>krzew</t>
  </si>
  <si>
    <t>Dynia</t>
  </si>
  <si>
    <t>Pnąca roślina o dużych, pomarańczowych owocach, popularna w kuchni i ozdobnictwie jesiennym.</t>
  </si>
  <si>
    <t>Hodowlana</t>
  </si>
  <si>
    <t>1.0</t>
  </si>
  <si>
    <t>Kolendra</t>
  </si>
  <si>
    <t>Aromatyczne zioło o intensywnym zapachu, często stosowane w kuchni azjatyckiej.</t>
  </si>
  <si>
    <t>Krwawnik</t>
  </si>
  <si>
    <t>Roślina łąkowa o drobnych, białych kwiatach, stosowana w medycynie naturalnej.</t>
  </si>
  <si>
    <t>Melisa</t>
  </si>
  <si>
    <t>Zioło o cytrynowym zapachu, stosowane w herbatkach i medycynie naturalnej.</t>
  </si>
  <si>
    <t>Mydlnica</t>
  </si>
  <si>
    <t>Roślina łąkowa o drobnych, różowych kwiatach, stosowana do produkcji naturalnych mydeł.</t>
  </si>
  <si>
    <t>Pokrzywa</t>
  </si>
  <si>
    <t>Roślina łąkowa o właściwościach leczniczych, stosowana w herbatkach i kosmetykach.</t>
  </si>
  <si>
    <t>Rozchodnik</t>
  </si>
  <si>
    <t>Sukulent o mięsistych liściach, popularny w ogrodach skalnych i zielonych dachach.</t>
  </si>
  <si>
    <t>Rukola</t>
  </si>
  <si>
    <t>Warzywo o ostrym, pieprznym smaku, popularne w sałatkach.</t>
  </si>
  <si>
    <t>Szparag</t>
  </si>
  <si>
    <t>Warzywo o długich, zielonych pędach, popularne w kuchni.</t>
  </si>
  <si>
    <t>0.6</t>
  </si>
  <si>
    <t>Trawa cytrynowa</t>
  </si>
  <si>
    <t>Aromatyczne zioło o cytrynowym zapachu, stosowane w kuchni azjatyckiej.</t>
  </si>
  <si>
    <t>Truskawka</t>
  </si>
  <si>
    <t>Roślina owocowa o soczystych, czerwonych owocach, lubiana w deserach i przetworach.</t>
  </si>
  <si>
    <t>Paproć</t>
  </si>
  <si>
    <t>Roślina o pierzastych liściach, często uprawiana w zacienionych miejscach.</t>
  </si>
  <si>
    <t>Musi być w cieniu</t>
  </si>
  <si>
    <t>Krokus</t>
  </si>
  <si>
    <t>Wiosenny kwiat cebulkowy, pojawiający się jako jeden z pierwszych po zimie, często fioletowy.</t>
  </si>
  <si>
    <t>kwiat</t>
  </si>
  <si>
    <t>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</t>
  </si>
  <si>
    <t>Żonkil</t>
  </si>
  <si>
    <t>Cebulowy kwiat o żółtych kwiatach, jeden z symboli wiosny.</t>
  </si>
  <si>
    <t>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</t>
  </si>
  <si>
    <t>Hiacynt</t>
  </si>
  <si>
    <t>Pachnący kwiat cebulkowy o intensywnych kolorach, zakwita wiosną.</t>
  </si>
  <si>
    <t>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</t>
  </si>
  <si>
    <t>Tulipan</t>
  </si>
  <si>
    <t>Popularny wiosenny kwiat o szerokiej gamie kolorów, znany z cebulek i różnorodnych odmian.</t>
  </si>
  <si>
    <t>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</t>
  </si>
  <si>
    <t>Bratek</t>
  </si>
  <si>
    <t>Kwiat o jaskrawych, kontrastujących kolorach, często uprawiany w doniczkach i ogrodach.</t>
  </si>
  <si>
    <t>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</t>
  </si>
  <si>
    <t>0.6 kg</t>
  </si>
  <si>
    <t>Stokrotka</t>
  </si>
  <si>
    <t>Delikatny kwiat o białych płatkach i żółtym środku, często występuje w trawnikach.</t>
  </si>
  <si>
    <t>data:image/jpeg;base64,/9j/4AAQSkZJRgABAQAAAQABAAD/2wBDAAsJCQcJCQcJCQkJCwkJCQkJCQsJCwsMCwsLDA0QDBEODQ4MEhkSJRodJR0ZHxwpKRYlNzU2GioyPi0pMBk7IRP/2wBDAQcICAsJCxULCxUsHRkdLCwsLCwsLCwsLCwsLCwsLCwsLCwsLCwsLCwsLCwsLCwsLCwsLCwsLCwsLCwsLCwsLCz/wAARCAC3ARIDASIAAhEBAxEB/8QAHAAAAgMBAQEBAAAAAAAAAAAABQYDBAcAAgEI/8QAQBAAAgECBQIEBAQDCAEDBQEAAQIDBBEABRIhMRNBBiJRYRQycYEjQpGxM6HBFSRSYoLR4fByQ1PxBxYlNGNz/8QAGwEAAgMBAQEAAAAAAAAAAAAAAgMBBAUABgf/xAAvEQACAgEEAgIBAwMDBQAAAAABAgARAwQSITEFE0FRIhRhoRUyUhZxgUJTwdHw/9oADAMBAAIRAxEAPwA7Lk8OYT0WYtdJYnEFdCrfwKhCHjmUfoGHcG/bC54hy+WPM8ymSn0QgxzyCP5IjN5Sd97Fgf1xoCKqT6mZdcqBGkUgpURg3W7Da6/lP2xBm9IkjVUpF0qslraaX/8A0jHURv8AbCnQOKhGY5UwyIWk7E2APpiqGYEPHs45Hrgz8NXPQ09ZNSuaSolkp4plsbyxi7DTe/8ALtgX8LO0qrANbM1gDsw+xxRG4fiwiytfuJ9jqtzq2Y/MpxKxEgBS22PWY5ZVUawrWII3kHkdb6b82vi94fyGvrpY5JHUUh13dCGYtGw8jqexxHoLH8e5O03UDdeQdSJr2PF+BiqsYMjXOx/fGk534Wy9MrWSjh1z0pFSp/8AUmiDapIXI52vpPt74KJlVBNnPhrMEponhWnqIWTQulmEQeFnHBtdhxiyuBgOYv11xczLJ6XL6jMYoK+eamgOkrPGmtEkBBUSmxAU43SggpqanjSnKNFYfwjeM35Ki5sD9cZjUUefZN4irYcjpBLDOsU/SmQGmMUtzpLNbg6gLHD5lctesSmoyyOnlsNSUtQrx/UCwxcxihRhAVxDclVHSxlydV91Xvf3xXiziOSSCFo9JldY7qeC2wxRzKdA8QJGllC8ggOTsPrihSpJUV8BXV0qOQTVMq3AWw2jW35seOz+S1p8mMGMUor47/eaiYMXo3nuSeNmjfLJYpZulSpJG87X3leMEx06A8ktYn/xJ7YynNJcwk6Hl1LHGFUr6c40HxbVeEPjKc5nUVNd0o7wZfBKBFGRyW0EAFu5JJxmVZWTzVE8tMq08MkrtFTxszRwoTsilt9seqcISC3cy2M8MzuiylTq+VgR9sVyVueLnkYuI8hFprWNtxtitUUrLdlN7nCgwBqAw3DcJ4uCVO50+nrjScvq1q8upiiXZEAAB4sMIFH0uk6lQWNxv2wXyzNTlkUgcMYyWsyi+i/qMMxZQGIjdPlONo5RyVHQZGuSl2OkfkG5wjSulXV1M6paESsRe/F/fF9vE8s9PNT0atrkHTea1lVTzYnvgHLM8KCCM3Lc+5OA1J30ojc+QObhaSWlgo55YRZyNN79z5ceMpjir1NOJzBUKyS07OPwpGU6tJJwKzGURw0lKCeA8lvXgf1wWyGfM0TowNTzRE2MNQUut+6k74HHjUEbpXC8gTS4SwijDgqXVSwJ4ccjF2kkRJ4GYgBde5PF8BqaecwNFKlniFwdWry29cRrXR2CMT1Nw23fsMJ8n5E6HFvC7iZcw4PY+0mOUZBDyowLuAkW/Hof64jkSOipkp4QSzE3IuWd23Ygep/lhdy+rneoWGAEsLE6ibIPU4YaipoqGN6ipmXWE3Zt2tb5Y0G+LGh1P6rAuaqv4isqetysA1T/AAEsELSKJpm6rR82S9rsePoMSS1wqKmGHqIh0+UXBLdr4U8/zZ6qVayKjqhEj9OJ5YypcniwPrgV8VPHMlWyPHVMqhGfsOy24wOTMgfaZAYiaJVSwBWp1nVahF1aR8xvxcHAOCnEzzH4gGRWYFQQfMO18LM1e9P1q6plElfOojjAuBGg4uPTucDaPMZqZ5JlaZhcux1WBYm59sDlXFqV25RxJTKUNiaTl006SGORiAGscGquaJIJWZ9KhCWJNth6nGd5d4uiI88Ulhe7AAm/tc4pZ34pqaqKSnpmkSncaZC9tbA8gW4/XFjGceDGMYa6gPkBYtA2a1KVNdVSU63QuVVrmxttqF8USsp27/1x6UzyKBGtgOTianimd1J4Vlue53xTLFjcrn8jZnDL60gHQdwD+uOw9otNoT5flXt7Y7Fv1j7jvSn3HaZEVGDqIzqLKVGka+b6eB9sRfFUNQYoJG0yaiumTZZVYaWUX9cdmLsdNtzvfe+2F2vcpplAJeFlkQgb3U37Y8rqvNZcHkPRQ2Cr+5rYtKr4t3zIc4oWyfKsqiYEwU1ZURqttXlcsQdvQc4X3ipJWFQg8rENriNnQ+uD/jHNallyNOj/AHaSGSoR1IZJZNlYbDkf1wofEqrF4g0Wv51O6H7Y9TltgCsqJQFEQhWCqzCtyeCorI3gimDo7ItybW0OON8NlNRwUTFokCLIdRMQsjMNrlRtfCflq08xkjrI+rGzXDhWshO9iV3HscNsUqRRxoruUNlBJLj21HD8Y4uJa7hIuQmnVdTc27C+OpnRAAuwiKvGR+W22388DpqnpKLWJJsBin8ZOoazWvYHTyN77XxQ1XlMGmyDE/Z/iNx6d8i7hCmdU1ZUSZZNS1stM1JrSYx8S07MG0sLc34/5xMjJsGkdiBxfn3NsfI5kqVidZQUlCksBwoNjt++PLx2d3BB32AHzAHnGmGFbviVyOaluNEnKjQoiU6yXAIBHfFhTElJVNDIESNmlTbY6CNyB674ESM4Ya30xhhcDi30GPnx0M1JVQFwkXVdQz38yBhZSR69/rjNwa/TarIy4TZHH/v/AIj2wZMYBbqIWdU2b57mlVVJSDXJD10WNOkrQRAIp835jtffe+J8o8I1TLmyZgidZoSmXhJCbSjUdZ2GxIUfc4eBGLo6ix8yt2N+N/2xYVAJIHA3Vt/vi/6l7MTtW4jHwTViGrRqxDOggNN5SsYY2MnUG5tyFt6e+wybLplnq8uKmWppXaNukrNfTvqsN7Y1JImkeMne4VST3Ia5xHlGVQxnOMwMd6jMqueYki7dNbxxoPbbCsmBWquJwodTGI4ZIQSysAzNoYqQrgGxKk7G2LqskNO7MAS478YbPEWX11XmCUFJSr0ctiWEnUiRmeZVkZVJ22GkH/nCtVxTUU4pqiNRJTyDqKCGW9gbAjbFLIpRrriJOOj+0ko6f4fLmmmUJrJZVI3N+L/XAqC81SWPyRkvv/LF6etlrpURjoQWRFHAB2J+uJ/g6KNJIUc3f5mB9RxiFfb3GFkJ46EDyWqZJJbEqG227DjBXKFSkWozGqDCNV/BTuQO4Hqe2LFK1BRJ0umGLm1zucQZg4kQxKSI+Qo4xC5WLUBAVwp3GHMrz3LahmErPE8x0qGF73Nh7YaKWLL62Z+iwnenKwTzLYprIvoBXy3HfGP9O+kq2wYhgDwBzh78P5FPPRFzXVVMXdZ444ZGjXUBszKDvtt98XkRcgphcd7WbmEYc/ehzGto6PLXmjinkgeeOUBXaPcm7D+uL8ma5lXU5kipZabysWEhhZiPYhbj9cXFpYI1iZY41YrpcIAPMNr49MkawstwAfT0xYGJQu0cRe83cQTVZuZBV5j1Oh1CIkdyUWxIBVePvj21XHNUNUTAJHCh6auLb+tsHs2aiWJnlUMIReFOxYcWGECqqaiqqHZgERdgo4AHbGfn0yewNGe0qlT7USSVLMRuGY6B3OPdSwhpEgQ/it/EP74ijYRAyndyLIvpfFeQM5LFjdjc4HbZFxAahZnRStGNHAJxcIj6YYja19+b4qxJEhDvue2JJZorDStsCy2eBFz1FVuz9NF0rvc+2JVqXViiqSL2+pxURlW72sTxbBGhos0kamrIqdpIRKpGggnY9xiVS26nDuNEaKY4iXluUUnY82x2Cyl9K3pd7C+OxqbRLMZpmpjqjUF5CRpCXsN+5OK1bkVZOgETouvTcnlA2xOLtNEkcyRgapmNyOdC92Y4JdcmcaReNFJJttfgXOMrU+L02oyDK6/kJYx53QbQeIr51FkEVJlFHmYU07I8UUtnjVZ4wFYkobqSDjMc+yijpKyVcvq/iKYoskbiQSFC17xsw2NvXBnx1m9ZUT0lGFKpA80+v/G7t0yQPQWwCjFT0BISHUjf1w/K+z8RKuRuZY8NRZy8sj0sqJHGQr9XzBvbTe+H2NJWUa1QP36fy3+h3xnmVVFPT5hTySaER20u0jukaf5jp/rjQqSsp6oE0pEyA2EiX6bfQnFrDTLOVrFytWRyqNdtl/rga0mlSSfp++GRoRLs1iw7D5VxAuWUkTidhfp7LqJILN7HbGHrvDnUZ/apq+5fw6vYm2p7ylHjy93YKsj6iyS/PpkNhZTwe+JopI5kcxTKxRijId2Ugdwd8TgwLKBPJGiCVHBJABAGw3xJWQ5fMlGY2VJppWZ5IjpPSB4Yj17Y11CogxKbqI+dxgZo6szMHli6e7Bb7/QjE6wmOLpxRJpLl3X83m5Kt/TFqSKKKodF0svk1DurHgA4sCNbbAD2/wBsDptHi04Jxjs3GZsrNQJlSCS3ke+4sb9x2I+mLkJGvS3IIYe9sQTRd7G43BGIUMl+sSwt5VX1Knk4DWa3HpMftynj/wAxWPG2Q7VhtEtG+gXb8QJ28zsY1wSVIqaBR+SJFQW5ZuAB7nCiM4q6eQGyMLBlDLpG1wN/bfDNltbDXqspUagt0A+RRwSL98Bo9di1i7sRnZcTYjTTwKFVWapljV52LyhCQEDfNYn9zjNfEeWdSWeok69Tm9bKKloIbBYIn4d05CkCyAm5tf66rWOwhm6UaSyBdkeUQxE9hJKQbL62U/TGU5BW1UWfZ5QZpoE9VVy1iMmpoWkBKssLPvoIA0fTF5lDijF3xRlfJfDQr0pqmpd1pZTURuqeSWF1YIj3N7i9yRYce+GKj8MZY9GgeFkrYZMwjdwzXZ1byluxtYafY++C8KJC00aWCSu0mwsNbbkj6nFyjJEk7G1lvL97b/tgBgUCCKAqolZF4dgziCprqtZI0Zmp6fpEBlKkK0ovtzsL7bH7K+d5LnNDSw18jxpSVVfUUlGrH+8SRRhmEzKBYAgbb3398bHlVEKTKqKnQb9JLX7u5MhJ+5vgR4hyGPOarJKF0LUtAks8katZp5ZdCIjsNwoC3b11AYgYlAoCRtEx6ngjBiRZVLM3nZz5V7m9saPl1ZaGNDV0rsqAAo6/0OFnxTAIc2rVpKIPQZRHR0NVLSRkU8crKCUkdRpDXYrb29sC1rxGCsFNFAo7qLsfqeP5YlG9d3IY0amhT1krlI1YLcXY32P3xUlrTT0tXLtK0SsTpkHA3tcnGeV2YZhLZmmcKOAjFbfpiCIuyOwMjLpLkXZhf/E2EBF9hz8k/wD3xG+212jqMNXmeaZrDUTKipT0iK7Rx2JUNcBmPJxM3hWucO8U4a5pWUsvzJKoLtzypvgvltDSaKDNaaDpQV1KIcwptyhjlAAdQdtjz7HDPTwpD04UuURFRb7mwAG+LIw3y/MVV9xLm8E1UlQ6U9WywRUplaSRASZr2CADa3c4ESZHWPNUfBwTzUsVUKKOSwLzShfMEUdgQbngY1eQFKScqPxquToQAXvdja/6Yu01BDQUkUSIusKQotwWFicScSETigMwurpqmnneCeJopI7aka2oX33tis5UWud77DGjZ9k1Rmc70uTUCzTdXq5nmMhVI+oo0rAkrc6e4UbYSq3LpsqneCvVBMnKo4cb7/MMV3UqaHUWU546lSOnmqLBBZQN3OwH0wy+H3Slm6K16R3YaopAWEnrpPF8LwnZl28kQ4A2vjxGXMmpSQR8tja33GBVipuT/b13NiGiw3HAx2MsGZZsAAK+YACwHVbbHYs+4fULc31HbIvGeUJTCOod0rJpAkpYE2Qm19WDFTn8DQwpTSoVnzaCkaTVZOnYuQPpbGOBgpBAFx3x7aql0hbmwOoC5sG4vbCw5hDJxDHiKuiq646Ax+Hkqo2P5SplLKV9sDDXnpmJNgB62/bFJ5zqLg7n5vfEIR5DqVTY+l8LZNxtooizZnoyyySWB27D1wxZb4hePowV9RNDRQIAY6SEB5iDYK7LvbC90hGGZ7gcgnth8y/wM8iJLmjpJHPQyBRTOytTzuw6cmobMLbjbnkYcgN2sNe+IzRV1Myxxwm2pVYWsbKdxe21/viy4k6QF76pCzDuAO+L1Pk0FM+QIFi6K0whmAX+JII9JN/W+/39se6yg6YleK/Ti6ocub+WNRcj674czGuI+li7mY6qalYaQAQSPTtivkVNXVlaH3Wigt1ZXayFgb6Vvgv8HS9AVFQhWKZBMoclQ0didRHYYFZvXZnlkGrKykQBjbpmNJIHjO1wG3/njz2j8Y+nzNlZrHctZM29aqFMzqYzWolHXUXUWMgxsYtDNfbU19V/vj1TS5qf4y0DD1p2mJ++q4xlclbDWZvPLmWqkiqWHWXL4BITIQFHTjJ/N9DzjUcq6aUkCUtJNTU8aqqLURRwyaQPndEJtf3ION5DYlMnd1L7SG13if8A03xVeSIq6qSQnOoaWBt3x6jzOlqaiSkomNXLFtUPAQaWnJ/LJN8pb/Ktz9MfarL5JHHSkKSlTcxABmY7WN9rDGL5fx7a7DsU8g2JY02YYm3QHVSaXkl7J5hubluALc3OG7w9RTU1DFJPdp5F1AM2lUU72sBf+WBmX5PTfGT/ABbvM0UsctMXNtBQgjYbHjDFVVq0UEk84lani3meFDI8KXsZGjQFio72BI9LcD4jxr6NSX7MLU5xmIroQZmU2X/EfD1M8NRXlOrDQQzBSqgW1ut9Vt/S5/YFJTUtQYWmjCVEJvFJaxU/5W9PbHzPx4dq48uzGjoIc6aeoc9Wg0JPGiqbyCUFeDtYsDfj2uxwARr05ZHQqCEnYyMu3BZ/P+pOPQCVDdVPqF7BJDZltZt7HFlKqKBpCfMGiaJtPAJGx3wPeaSF4o7ModiLXBUgC/Bx9lZSgW6qRYEXFxtftvjx/m/M5tLmGHAP3uaGl0q5F3PGGnzKkkdIlVgVVUgRredtIG5HAwRjpzGkpL3nlJMsvBBP+G/YdsI8TyR1NF0tbvqIKgEGwG+rnYYfU1GNTLYtpBcD5QbXONnxerbV6cZXFGVc+MY32iJviHLMsehRZlePJ6JtaQxyinWprJWIDC1nZ2JsCSeSffGZ5hlU9M9S8aNJTxIk2rmwdtAT1JB2/wDnGsZ9XZdVRikCxVKrIskmwZFkjN1Af1B3Nv1wBdIpF0so0l1Yr28rBwP1GNQqGFGJKhhEWbw5mLrlqMqJPWzFXiY+WnjVQ5eRxtt32723xbpck8QUcsE9LHTo2ltCSzIDLHcqQ8fNjbD0kaO2sgXtpB72xKaCAM9aQyVaUzwRym10iYMVWIEGxZjfjtfgY4Y1FGQFHxKOXu3RWCakNMwUgxXDRm/IRl2t6YmNR0SqOSSRYEc82F8VY50y80OWV0pkrZIIyuiKb8Ww3K7Hccm7fvj5mNPUkwyxJJIRpjKg+axOxIPp9cK1j5Ews2LloaKCwDdQnFWmOaCUAP0FbSGYlbsLEgeuDFJVx1jDrEBW7g2vfCjHOYmaKcBGj+ZXIDajywB3wWywtUSrJ1EWFWtqY6Qyjui848x4rWa19Qcefkc/HUvanFiVAU7jgEijQRxIqqBYBQAoH0GM88dZQ0sK18jVchhZY4khjhioaaNzdi1/xGdtu5/TGgdeNV2udttCsf2GF7P4Iq6EmWErFGCWlnmAKr30R6rD3Nsetq+Jn/7zFZFZja+iMfqccJABpjG38sEcyo44nlqYIZFotQjikmNuqe7Irb2wIdtrqdsVHtTUW7VwJ6u/+IfpjsQ3HqcdgOYvc33PZBtjyiO7BV3Jw1+NMmpcnmy9qKAxRTRSLIihjHqjI845Ivff6YCZL0pqsxyaVutwT6+mHFSguN9ZB2z5S5aXdnqNKxR+Y77n6+2PuuSoqIaPLacyzSydKCOMDXI29gLkDFusoa953SIeS9tRNhb1xayjw18TMpGYxxzxyI4VGZZgVIbXHbfb13xKkNxIIo1CvhTKKv4yVsxE9HXUzkCkrKZTBU0ki6WKuRuQfQn3G+NLp4YEhRI1AjRNGhflCdtHt+2IaENHDHFJM9QQLM84TW59W0AC/wBsWDog/EXyqPMY3I83/g3r7Ye7JiQs3AEJQSaEsqg6aC/8GSKRD7FtJxM1OkqSROLo7SaweCrE3BwtVOdSozJHpVVJ7XIBbUAS3pbE1Hncssy0s13We7F9lYINyot6/wBffGLpvM6bU5fUhN/FjuWn0+RF3GSZ6+XDL6uWt6YppgFCuQAaaAhrAe5399h3xkWaeIq+qKJG0cVMrSIkaruIi11Vie42xqniyor4snlpabLJ6qtzWOSk/CiDw0kRFzrc7AgfLvzv23xCsgnpp5IKmNoJoXZJY5RZ0deVYeuNPKx4A6lUsehPRqqmOojrIHKVETB45EtqVhtcXFsFMuzXOczzGlgzLMpDRuXFQ1VMsUEcYUsTY2TUeBt3wGhieYuIldykbyvoRmKxpuztbsO5xOYisIY6l1KHTWCodP8AEt+R74SG2jaeoq6mntn3h7IqCmio1DoReGCjKl2U3vIztsNR4vcnm1sEoK2v6+WRSQrDPXiV3U6m6FPBHrkCk2N9TIuo+/GMly+anStyuWsZ/g4qmGWo6a630IdXlUkX3t3wxp40ipsyzfNVo5JP7gKPKYXdSISsgkD1B73PmcD0A43w/HlB7khpoUdTTvW5rCsoUUEyUszuyhUYRRztqY7AAN69sLmZePqOgzaNY45qvK+hCJXi0pK1QhYM0Qk8pUi3NuL9983j8QZwkWdxifX/AG0rivaVQ7uzkl3QnhiCQfY+23jMSZIIZUUjSiXv3FrYNmPAEYJa/t2sStrpsplqKSOrrJpYaOBi6jqyEpGI7FSdwPlxqWU0OYJTwSZlXVtTVOitNHJ0KeKJiLlBHAo443Y4w+GaaCaCqp5GinhkSWJ02ZJEOoMvuMOeU+IvGeZ1eX0MNbTxtI93mkpqa6xoC7ySGQaTYfS5xK0O53Xc0uemVkITSjCxDkailje+5xSNNmkrR2Sn0yyyKHJIkCqwDFltpvxtgFnvi1aKP4TK6iOoqUUieusrorgfLAANBb1a1vT1DNRstLl+WQSSKHWJIwJHAklkEYkla7G5I3LYo6jx+n1TXkF1G49QycKZey3KI4n+JmJlrLWWzMgiQG+lVj2I73IxPmDVEuqGaGLQLEq7MzG/few+m2F+k8QZHnslTl0cxLwrHJG7BonmQganiBsbodjv6Hg7R0y11LU1MUbzKsM7o0csnVpp1PmEqBiSAb3/ACn+trFhTAgVBQEgkubMmq4KGKOWWKoSOSNWkeF0Kh1A30vqbcfT/kIa6QtaON2W2xuBe/oCcX80cTyU5miijIdVIh4mI3GrVvt2tis9ChGuNt9jYk+W2+1+2MDyflzpsgxoP+Zf0+lGVbJhKhrA11hY6ltqFt19Cb4ORaahDGZPxHbVI85AVAv5tXr98LNPFNHLSrYlpWKgKGN1sNyBthwpqRkRmSEmYABlnayK2xFhbcY1NBq/1WEZKqVM2L1Pti/m+WRvMuZRoHSlgEUMlUxVZZSxa1OpFwPU4GU1TUJNO1XPSiIU/wAu0USuCWbQXa5sOb+3GGDMMqn6Uk9VXsGAJ1NEzQgkbIGDEi/AsMJVTlQnZqqp6tRJGjCCBWWKKMH8qA3+5xp/HEQYS/tfw/JJlUpEM8dUrxsZApMLJawkJOpb3txhip6umikigUR08jDVHHKVYuB3ivYkfTGPStGJZIGR1lDMpSMhrEbkAr6d/pj3D4hrokpqSseSWCllM1MSFZ0YKVBVm83B7HCMbAk8VOBubhLWVEcTu0saoqlmkuxVB6sLE4WMxrjVOypElZMgA1RkpEQdx1Gba30GFSg8TU4pzBJXSSCXVrFWXkC3/KCwNv1xZGb0pBuZZVO4WGwU/a4w8MBCND5nqqySatJq82q5JgDogpMvUiNP8qjdj7nbCTWwrDU1MUSzJErlUFQAH25vbb+eHY+KqelRoosrZ5T5UM8nTUdtxHf98VOjPWvDV5uRO+/RiRVSCBWN9KIot98Ayh+FgbQ3A7iV0m/9zHY0MU9HYWhQDt5RjsD6T9yfUY35xDFLSZsyDrxfB1YVCDxoLFRq3xj1FLBRnUYg0o4Y9saD4izPMlyyoZJSvxasjdKM2EN9JBJ2UHYXH9cZuyuwJKMD6ruP5YR7BkQH4MZnUhq+peqM3qXB0kb9lwU8PRUFS0VTPl/iWoqo5SUqcvVzTI4P5GjZLEd7sf6YWNIN1PzDDt4Hmjh+K1zRxlHveUwLZSo+Vppr/W0X3wzCRuqVxH+kkqZAuqlrY1/xViwIx9yRITizW6+hGVIYB/MBY7/fHiKc1EayRyq0J+WRHDqw9VKeX+eJ0CruRsbAu+7uTsFUe/8APC9fpv1eBsF1cfif1sGi1VBL62AAvdtVlWy7kknHrKKaoqK6OuV+lR0Ju88sJKTMTYrHY322HGD0dLQ1EkzPDGwWUqmoahZVIc+nc3/4xZZxGmawxssZaNDAQE062hCqAHGm52G4x5/xvgTpcgfI111LmbV+xdoFQP4szmoigpKLJaukfOqyRvhoZBdkhRGaSWO56YZbC2q/sL4Scn8HTVc0lRnMEkpeOCqp3E9wlQjs8sFZG4uxba/rY2PILZQz0lfDHOjLMiShisoBenmW4II+ZW5Hb9DglTNocB0sCSArEMLA7Akfr/3b1W0Sh8xYy/IaTKs+z5IIkFPW5VFU0QZdSJDLI8NRCL9lJt9LYlrMjpq3PfAlGYkany3K6qaRSt1aKklSOmWS3IuQSO++Gg06lonsNUHXhVjz0agK2n9VX9Me6CH/APJVc1gejQ0cCbfmkkllYX+y4jiRMt8V5AaOtqapNOnMM0zToU8abRxoyutrbm+om1thbCe8VQA1zGLjguMfouShhDxSqqJURQ1OqqZFaWJZt2EZbuSLn6DGG+Jcoy7Ka6GgopJ5JaalQ5jJUNctVSEyWVQABZStwPX23S2MD8oBFcwDFTm92dNj2N/2xfDsVELFNIQqo3vv9cUArISOxOwHOPs0tun82wtc4A2xkEkmdLTv5B07aTsVGxHvbFmmaMakMg8w3DAW/nil1J2AsW+uLsHScATL6DWPmH1tjn6kN1zPh680oGkCONgQL7Mym4GDvi7PabM6jL4qXWYKWmOsshQmonPUktfey7KD/l98Uo6clkiiGsk2TTuXbtYDfFarg6UjpLZZNiB2IPe+BGWvxnXQqVqWepgmiqYJ3hniN4pIzZlJFtsadk9RFV00cvxMk8zKrTvI6mUOwO0pQAX9hjKy63dbja9z6H3wa8NZnlVDUVE2YPPuqpCyI0iKo3a6qb3O3bt2vhyE9RiGpp5owy3vqfYqNvIw3DEnFZYa26r8OCGYxl0voHHm08252vibK8ySupIa3R0KaYPJB12RWMKEgO5vpubXIBNhgxRMjshQ+ScMYyNwwtqDD98UdV4zDqm3ZBLePUNjH4zzluWLFUfGVL9WT5IfKFSEDfygdzzvg7JK6IWBGwv5uPuRgb8VFEYzIRolbpNuPnN7H+mIZaubVJT6tJjNiwIs6ntuO+LeHAuBAiCgIpmLm2lXM5Er0Mg1K9OGOmPW6vbnX2HsbYWa5H+Eq5ehTPHFHqkapllVFTgsTECdtsGlaI6zHt05rFSSRYixBtgWs3UOf0jRVCdOjbUsyp0mEiTL+GyncG2+LYNDiQauLPhDLzNWZlmkkS/DQRVFLGqhivUmQlhHq32Fh/qxQpPDdXmFbXUkMiKlEFinndSUWp0reJQNzpN7/T/NtoWVUn9m5RTU8ZQSRQqFLbhqthqaVwOfMb/a2COVZVHR08FPTr592LPuzO3meWQnlibk/wC3CwOOYAHEzTxD4dpsmpaWWEOVjZYaqaolLSTzTXZAsajQtgCSL9+9r4Wkk08SMBzcG1saRm9HV+Lq2KhytZBkuXfEaswIHQqa82V5AzfMBbSNI7HffAyt8Ey5d/Zxgq0qqmKdZa8CBxGkQZSoRU1m54sfrtgSu42IJXdyItQCWZ4lkaUkMjG6tcKTsTfse2G8pMiRWDstlFhawwQzHL709eUULPWQ08UZsLgpJZT9rnE8EESTzP07w06pDD1Nw7qo1OV454w9F2/vCRth5lIILDY8DtjsXbQ/+1J9ka322x2D2ztwgrxh4jlagjyyKGSNKgI12eMqYke+66Ner/XbCGZ3TRbYkYs1ctbWuZ6mTXKQFudIAA4CquwH2xRaGYEhrW/Kb4ziwPA6gM5JsSeOrp5G0zpY3trUX/5wQoVy6Oqp6qqp/j6SBmkamVwgndQSiyMQfLexbbe2Fpw6tv684u08kkUXUDEEG3OOKkcqZNj5m0ZVndNW0dVmM8qRUtEq/EzPEKeipzpuYqeEku2nYAndjwOwkpa5pYhm1dKaWCpVpMuhlIDUlEx6azSA8zy8KN7XsNkJbJI6sVMSUzuwTqdURF26TSbAsUva54OJM3rc2zateqrHGpVRYkiBSCGNBZUiS+wH9T64Z+oHTcGdYHPxNYhrJJspaoVND1iVc0Uam6w0sD20hu5tYE+pOAVZ43yN8xmhBmkg6lO8VREqtH0jSxXEkZtKGVtQOx9e26rlfi2qoqSspJ1MqJkVTlNAI7DovI7OJHud/mN//FfTdm8K0ktLl0ZqVt1iZEW1O6qp3BWSLcg97sbHDQ+/+2SG+obp6vLa4fE0U1PKWXSzwsuu3+Freb7EDFyPzEByQLjzdxiv8NQuwkMcWscPoVXH+ob4k6YVXZHYgDtuAf1wnVZjgwtlq6BMPGu9gJafMEjQppLSFdDWPlurBlYH9f1x1HnkEcjRywhOrIW1axb7lrcDAyp1FECbb6j9uRgVUsOtSIELSSV6NEt0BbStyyh/L6kb9u19/FaDzmqz51D1RPU1M2jRUJE0lGSVFkU3iPnBsfPbvbm3oMYn4uXw/SVGbrFUS1+cV1fLUTTNJeLL4TIX6AEZ0GQ7A82A7HYbBLRityz4NxIkM9OIpgXdJtDDzANEwIv3s2Mq8Y5H4HoqQrl1dSU2aUzkPRwGSWSfcKY3RXYIV3JZvS2PddjmZBHEQBNEDzcnm+OkK1GiKMbgk3v29LY8dEAN6n1x5iBRxquFvbUMBQ7EAV8SdkcRhAN1H0OJ8vlgSsoTOoaGKaGSoR7ENGrAsCD7XwbociqM3pBU0dVSmSK8ckMiupVhxqdb88jy2/TDVlmUZccvkoKugMMsq6q2Cdi+qbQIzPBICQVNgQVIt3HrCqTy05QT3LNF4dipM7pa+mntTxs08cBS488ZVdEl+BckbenpuIz3wnW1NTmjU3SjibM4oqUsGZuhMynqG3CrqI+2HCDTBbSLJEg0L2VQLaR2xeUCSQpfUT0C5BuDrAc/scSQsYVEW/8A7R8PU1Vlla9LGaeioXhSmdF6croxf4moJ5IBbkHse1sZVWU4QGSBfwnYgaQSiHkLq4vbH6Bq6OmqIp4p0Mgmhkp+mGK3R1KkAgggbm5wEzTKPD8WXUdLVUjSw0biWmoqVJX1SadIVKeL5mI2Fx3ubDckfyInEXMTTWYwjyuyqrBFLEqgbnSCbD3xp2U+MMpj1dWR0FHlMTxiUEGerQEvDFa/+UAnnc9t12u8IZu8eaZ5Ww0WU0l5KhKSVijqD8kEUUCFQTsACw+gwsJC7NpQ7Df7e+BJKweQZoFb4xoKqNZKaGoWVqjVNFPpCIi7hlKkgk3IHpbFs+JcqammzAySfDLVJTGlJjFSG0G04S9reu/3uN841Ata/wAnIHriWknSnqoah6eGoWJiWinXVG4It+o7G364gOSbnbyJq+W1OW5hDJW0MgcSKscwB0sjLeyyp2bc/X1OI5mjjkqZi1mlWnjk1fKBDdQR2F774r0cGT1dJT5lRxx0k0ka/jUTLG6HkxSmEBGtwQyH+uKGZSk1Uaa1KadbKpB1MDYah7dv+2nUZvTjOQ8xqqXIEK02ZwXWQEMOoREpJCsQSASfTYk4P0399gLVUh+EqQUeFWVTMh7OqnVoPoOeDtsyvRxROt2cb3BUC97bAWNxbBKCT4d1AAKXsbnYX342xiaLzKajN6GFE9S1l0pRd3cdIaeMxxrGoSJVCxoihQEAsAoXYD6Yjq44lp5YFnemLIRqpVV6kDvoUq259dPfm++Oy+ZKqABmYMi6WVG0rbtsuLDU9OAbRqdu5O/1ON/qVLiZUU8sUmpop1hvaJ51ALHtcja/tjygVjbsp/U49+IWnhlgJpKeBbsqPDVmZ3uCfNHsAP8AR98DKSqZWUMLnhSTii3lMGLN6XsH+I39M7LvWGgpsOcdjg7EA6l4GOxqexZW2mY8rgxmVbML2t3xX6msndR/lP8ATH3LwRUBW/hWOq/GIZ9PXlaOxTUbehxlKtMRF1PTxht9PBsD2v7nFOQTi/Okdux+mL6G4UnYbGx+W/0x0iwkE7knba3P3wxXo0ZIg1JJEcEfMN8FKesWoHRlNmIO4/bFUQRqSzLve4se3vj0BHtZQpD6gw5OCyBXFTiRJWpJHqYYoltrYLckC4++GbJ8k8R/GVEcGYVdLSRqCs0Mrxxu7fl6ancjvt98UcvoDmvQcSLpSZeoEJDx6Nxb3xoWXNUQRrELkEBVDWuCObm174dp0Oy2EcmO1uWqDLainRPi8xraxwNzUMioT6iONR/MnBdVupjRbBtmsBcj0uRiOJVsvUYFj2U9/bE4kiC3X+HvqZT83bQh9+L4a6hwVMgWpgiriAHkQsTJHCqk6QXckAXHb1xPTZCkNSKvMXEoZFSJUBWKAt5rEG7XPZrjj7YJQAEvK4GpnuNtgduPpsB9Me83qoaWkqJZmVY4qV6gk28vSljH7E4ydP4jTafJ7EXmPbUZHXaTCBk0xkgsUC7tGfOgt8w5Bt9MZZnviDwxTV+Y0Ndl8eZiGTSZUallimDAPcS/Orb2axuCDvtgr4lzrOsposvzLLKhNC1Hw1VBNGk1PPDKpkjZlO43BFwR830xlucZk+bV1VmElNS08lQULxUissWpVCFgHJNza53xqMdvErXKs89P1JmjQJGXdo42ZnKISbJqO5sNr48hhIVRVLu1tCIGZmv2AXfFQoZH9ji9QJUQV1IIaxKOUt5aqRzGkVwblmAP0t74XtEjaI+eFMrpIxHVtRZlS16RGOX4gTJHJfl4layEH0PHp3LcTptqIIG4uCCD7XxDQqvwtMesagmJLznRaY2/iXjGmx5FsW7gD5j/AKST/wAYY3C8Rg7qVpQXDaZAhVQfylSpvq1WOxtexx5E9TFIjrJIG6KENaPfpr0xtxwB7/rj1GkYZiNR1zazr23G1x2tiCusihUXYm1hxfHzvyHk851bY1NAGbWDTocYJlykzucTJDVaXDG7TILSzN6BALgLvyO23s3xwJoBRQLi4+h33sb/AM8Z8hlaals7CYst9NmZiSQLgb/X3xoMSzCmiVxrkEahwzaCWtxcbY9d4nUPqNOGfvqZmpxjHkIEB+JqBJ8vYLllFmlWrL8LTZg8iwqW2Zwsfp9r+vrh+YZZm+SVJpa6l6VVLGJ+mjo4ETswUjSSRwdjY/udjz7O6HLYp1q8n8UU4ZW/vWVqmkf5hUQzlR9x9sYrUVb1VRUTPNM/VkZxJO5kncE7GR+5ta+NN+pXNVORBbUV0sRZvfEkKUsSlmSR7HewDD6WJtjwhj9ST9cTLIqqdhbbFMsYrfXUZ/CMxqa2rEFHIYFg6UjgJGiyswZVCqLljY/QfXcpmlCXWmqYvxJ9YgKx2Cyu8hFhuRta43wjQ5lmkC1NNQVM0MdWdMiQkKZJGAjFmHmF9hsRjQagRUdL4Qy4sDI+YUFLHvpLrSQMXew7X0j74t7Fy4yhj1f/AKhB1HURgqGnCEjupYgqRqBXnbvg7TxPUMjvLVRwRkEmKnWWRwBwEffT6WucWnpIQVlVFDR3YeUd/mwQy9oyYzG2iRgwQPYq9uVI4vjMweIxYcvt7I6/aWX1LOu2XKb+wUWNhV2v8hnZojcbkaWjG47jFqSooGUsuaIotz1o2UfYLfENWuX1Maw5pSgofMrkFlUjbUrr5xilLkiIhahmEkRFxE5W4H/83GxxsypFzMa6Kpq5Y2ennWCQBZ4ItHUBG4YuA+3ftj0gotiqgEDuTt+v++Pc+TwSmQjVHUG4Li9wb2IZTtj3S5QyTJHNKzreydRQQDyLhRz748nrfD59Rn3luJppq1THtqSh47CwBFhvrO+OwVFA1h54f1H+2OxsDx6f5Sp7m+piErEAqigX5K4q2L7L98exOn+Lt3UY78Njtpu2wsSD+mHqtSntnzToNri9vXHzUScTRQwxkGVWue7Y8uiBn6ZBTscTweIM83uNyduwF8eVVZpIoot5JHVFB4uTbHLfezEGxOPCW1rcstnBZl3ZRfcrcgX9N8GP3kjuaRk9A8FNCkpjM2kdbQgTzg8gCxwxxbLpc7WAvfj6HC/k01LLTr8HV1FUgAGuq6pf7mRQP0NsFnmkjUnSbgHgFr7cWAxZZqHEvNwOJdao0SJHJ5ae34nRUBjYbKSd9/5YuwSPVqJLIvaCGIEpDHxdj67XP+wwEhkjdGcjz6FIDC1j6BT6YovW1yp8MJCsSlyyx7dTUbWk9R7Y8pi8+TqHDj8V6HyT+8tnRBkBB5jnSz0k8hiicSNp/CSMh9uxZgbe5+uBmdKuYUue00sqR/3IrHuNShXA2B2vfAjwu8qdeVI2EZllMbgrZgbgEaTfbtcYj8TZxS5YkEBidqqq1yw9Ix6giHQWZibjf23t7Y9Vhf2Yxkbi5mkANtidVeIJocqzTw60QqYDJHFTVNQrR1FOkMqyW6ZF97WXiwP6Kclt/fFjM8wkqqkydFYSAVO5aSQ3uWlcgXP2wPVpHaxJt3wDCzdwSBcmjOm31xa1Ruhvbg3BNiPpiBUUDY7+uI21ahfjAVZgdzW/D9VFJR0tJHUUc701PF1TSIViiUiyggbA9uxNibYPAarL/wB++MuyXxFT5TTVEfTkkeV0dVSRUTUq6bvsW9P0/XRPDz1FVRxV9W6mSrQVCogtHBTneKNBe9yPMxJJJPts1TuFVCvmXZY3jBfYgDW4NrmwIAB7dsctBNJG0ltQC6rHcqB5mIA5t/30MlQdd/T5m/8AEHYYLZed6cNY3AU9+RbGTqfDabUv7HHMsY9U6Dapg6gypoqiCueQTpbV0lRADYga1IHI7juLfQtKOkiB42DKeCMCqU6IquAH8SilMijuUJYEfexwKznNqjw+1PnEcbVGUVUqw5lDGR1KaZ/kqYSfKQ3DA23sQQWN9HDhTAgRBQES7ljuMvZ83iA0sr5HNQvUKvmo62FGMwB36Ls6gN7EEe4vv+fatqh6usadOnUGomNRGYxFol1nWvTUACxvtbGk+NvFeR1+XUwy56erNT1lmDdaGro5VVTFMoIBB+ZW3IPGMs6hJuT5i25Pe/fBtz1APMnv5CR8wF9sRLIzMBqNhYnfEqfrj4YLsWvYbX+mEivmKHdGetTq3UjBsCCpF9mG4IIwXo582qMzyzNauapnWiqaeWV5mZzHAsgDWvsBucV1iqvgxUxUzGjjdkaRLNoZbXLgeYDfm2G3wpFTVdBXFow0nVeGQm4LQNGCFF9rbN9xgkL/ABxGgHqOcciSFkSRdXTXS6sGG4NjtttsfvgR8Y1PD1apDTUc3y1DuI1oq3UYwpZgSEY+aJ9JFjpYAc/Mnomo6CKns2tY5wWBAZnkdmV9va2C9TTQVtJQ5Z0VmQNBLUqQpEroep0ySLaeNR9sWr+42rkXh7xBVZjDW0ecUvSqqSoNL1FChaggXEnTVmKtaxFmIN9iRj1JUVNJPPGrOgDeUjYSIdw2kbYB5xlRyqSm+Hllqs5rh04YUB0JErl9kWx0reyknYW+mPkX9u08hizqaMSrCjxxhl0wwm5F3J3/AFwN3OFdQz8U7mpkLa3Q9Rr8lSN8FkeKSGGYkKfKNd+QwurYU6WqhrDPJSveKFzEZE+V2t5gp7gYMUpCUyU7sXDX0qvKDkA/0wnIXAO3uv5hAKe4wiaew8w4H5RjsAxMwAHTn2AG0xH9MdhH6rJ/2/5EPYP8phAjkLlQMWyqQaATdyL3G9sG67J0y3Np8tkmWUxaPxCNGvUobi+IK3LWVxGpUyOBpRNzb1OGAk/ErKrMLgqEzSzM7uenENTX4+mPElTGSTpsL7Wxckjkp4pIWjsv5z3JwP6DyHyr5RiQQeYPU+pJqY6b/fFimAFTT9RqdIxMjOarUYdKnUdYXcjtbETRCCO4YBzz6jEcdQ0UkMoILo6yKWAYalNxcHbHDk2OpwNG5r9A8MqKVHIBUbgBf/EgEfpi7PGCNKkAkbn/AIwlZN4haWEfEdD4hpOnEkTWmmY736Y4/wCMN0curSrkdTQrlFuSAeCfb0xbKhhYlp23ciD5YqmDqPAWkUAswJAJJ20pbbe/p/zEMuzCsIjl0wwuJQ5VmaQ6Tp7jTY9/bBnyPJBEpB1kuSOLL6e1/wBjiQVVMkoUOpIDXCm9jYEKbcE8/wDzjN/pOnOX2leZHvybdoM9wxxUtNHHAiowUfILBtOxvbCV40qQZspjFLEsyJLUfElgZZFYhDFpAuFBF9789rHBmurWrKfMaOlqJ4a7L8wVyaV1FQoQlWVLm3mBtvtt6jFOHLWFTLV1lTVV88sQgeSrKsViDFgioAABv/2+NF1GzaIirHMRZ8tqKqnrMwiKkU+hpo/z9Mg6pB7Dv+vbFFQkca7edmtuLH7g406DLKCnVzBBGqsHRmA3VZDco9+V9jxfEdZldFWfESvSRS1DwJHTyHdo5IiQD242v9LYUFFBbnUaqJENLAih5lDEi4W+lVPNycUqwo7lYkX0ultOGjPMglSJ6mjkY01NTo1WKhrO0hfQWi8trbi4J+mFowNFYt8pNgRxhLEoeYBNQcsMuogggHY/Q40rwxn0sqLTVtSrTFoqWigjiSNEhiguXsgA7EEk34wjkKwsTYg2F/XEkDiKTS+2m5J3/pifaw5kew/U1qHNKKRq8swMFAkMtTICCGLB20J+gHuT7YtZJmkZybKczqH0qUpp6hidkMk4hYEnsC1vtjHq/MIJ6WGOB6kTh/xRukZVb2uBz7YgjzXM46CbLBUSijqAizQsboQknVAW+4BO7Wtf7YYmQsLMO75m51WYJl3irKYpzops7gzChuTZfiIJY5Yr/XU6/wCoYz7xB4qlUeIMqpTFWZXmkdM6E6w1JUHQ8hj/ANS3KkbE3HNiIqKvOM1paKSsq/iRRRdOAOFBjBtcXUAkmwuTc4ESOQWUhgb733FsKOYk0BBLfAg93lcjynfYYkhpdRDSkhTawHOJwBztcXPfFmKUAoZF1Kp1FRYEnsL4W+UgfjB3/E8T08UK3ikvpsVJPr2OIkJcG1g1tx6j2xYnmNR86KF13Okbi3AxVqYjFOhp31I6Bx20k8g3wKHcKMgC4f8ADeZrltYqT/8A6NV+HUXF1ic7LKQe3Z/Y/wCXD/S0dJl4VKVAkJeZkQEFQJHMwCH/AA7nT9cZzk6QrWQNm1IzULI6ySFJNMbMBplOnew7/W/bD2YnyynKpM0uXCMPSGS8jU4tfSHHmMZ2K33HuOHoxAN/EfjuuZeNQF8u2qUmPbkKpv8AzuMFqKengTqsydVgY4lO+wPmdgN7cfphMimeUrM+rVI5kRbiyBuFUnbi3/GCaBorGRumz3KG1xz684xX87hTJsYGvuXxpHK7hG2Ckig+JrIEWszKpXd5HCi35UL7lYx3sLn09FPNfB9O4rc28R51Uy1UwLtFl0Kqt7WWKBHDuQNgNhgxlFUElj1kk3s1uTfa++G1tIBKoSfa1z9zjfBVlDLyDKJHNGY5kKfCUtTEJmZWmLdN0KPGbcEMAd/phjjnCmAg2uNJtsRti5n1DXT1RrXohHCqLF1OsJXNjsSAbD2AwtVE8sb9EEEruGX+vviMmXHgTdkMNELGljUJICATJvYX3/4x2FgZjXWX8FTsN7NvjsUv6no/8v4lj9Ll+ou+JaVWvmk0kwzCvrWaJdVo4qSJNIGn1Jsb4E5fUmmqHmmLysyabncj2GD3/wBQoYqWry2FZW+KNMzzwhyRDGX/AAwR2J3NvphRpBMQXdjZeBfnFrJZBlQtXEKZhNTzrGsQcXJaVnG5J7DA92WIXjJBItxifXI5FhYdxbEdSjEqLrcbtwAPbCQKiydx4g5upMxN9u5OPPSZD5vti6qgHkH2Avvj46FiCT/LB7zdfEmjOoKmpop4qqDpiaMOIuoiyBdalCdLbX32wabPKlqWKDVpcuk1bLIWklrJVYOeo21kO3lHp7bB9CgHSb+pOIX6o3Xc4PcSKBk/EaW8XziSmlWDzAE1Q+VZSVKiNAtyEHPNz+9TLvEstOud/FRvNVVrzVEDrpCLPNGYj1AeFGxFvS3vhaDTBgWva9/viwsilrlVuSPm+Um/5r9vXB73B7nbjfMYPDEU1RmMksU80QSMCSQUvxEcoJuVkkZ1AN+NycaRBBE5UKrsdrlgAD77E4XcmD9OISSwXIDP8LFoiTb8oJ59zhphewUgELsRc7n3Y4MihDlfNEEaOkQUN0yZDbcKdtJ2wrBpoZGeKVo5DcBgNSjVsSytcYbqkrN1SbkugQ2GxXgEYXqjL6l5W0LdQLMeB9zjwmp1GdNW4ckfX+01sSIyCeo46TNYOjWxyyyQESsgdxHKQNnMaMFPtfCJmtTFJmEsS03wFMhVTTkMCpUW1kN687bY13I8n/DqJpQ6kxrAA4AOpQG1j3+24wmeOcrWFY6nrDpSTFHhlVSVkPm6lM5GoA/nUG24Nt9vXactlwK2UczJzKoY1M6ZgzubkrqJF/S+CcMsEiRliA62Vv8AMPXFGSARC9wQdxj7TALIO45sfXDXW1iTVRhOW0U1Gx1gSorvG3cW3scBJVVTDdQVeNSe2/tixNVT2aOMKiMADp+Yi24viNryLACPlQKPtitjDr2YAMmjq4qYBItel/4qvxb2x7kVXVp4zqZRYKeGHocUZIZZJAIvNpABA9cG/D1N8RUmGaIMsYLOHuBf8oI+uH91UIcwKvVaxEd1BIYg7jfi2PhnUGxHY3BBFiPXGkVApoem8lOiagqgAJZmtbUbi/theq/DkVWGqKKoRZZfPHFLazt/guOPbbDDj5qObAQu6LiyKe9ri/3GLdNPJHJSVkUMcklO4crNGJIiw4LKcDHhq455YHiZZYmZJFb8pU2IvxgrTTGJFjOjV3HthLqV5WK2cxto/F9RLdXyjXIAfLBOUQkC/wD6iED9cMaTU+ZUZIjiu0UZnpldZOlqX+GxXbbccDjGcNXyrZFjuguQqAAG+HRKug8L5OZa1leukRj01AElXUFTaNRyETjV2t3LWwxCcgIaPQ8d3KNLKEeWKUHqRSFGAIsQDt24I2G2C7Vcc8YR1CaR66vaw25xXeLKs4pKbN4OosLx3LC8bxb2kU9vKb3+nvjossrUcLJMpQaluE3Iv5W5t7HHldX4J2ybk5mlj1gVaaEaA3dbubKNIItwDcbjDkk8fwwkadGIUBgdV9VuPKcKVNSJFuu7W3N7Mf15xeFRBTr1ZpGQIb3ZToW3dmUEftj1mj05wYFxMepm5X3uWEvZnSGaCWolp6iQBNUfw9Q56W3LRyG31sMIdcmlg6+ZCRckWOr7YP5rmwqIlfqU0kLELE9JWK12bYAopuR9z9sD1Ecsa3UEAbg+uC1OkGpxlDJx5TjNiChNLtjsFfgqY76f5nHY87/p/J/kJf8A6iPqAPF+W5Vl9NRPrlqM0q6mWWWon1M9SgADNIx4t5Qo/lhQDOSBdEt6Ljsdj0Jmc3E9OI0QySySMB2Xa+KPxBa+lQovt3NvqcdjsQBcXuJE7quu19jufXHjqsCG1H2GOx2J2icJOjyNaQnnYL2xMTZNTAb7C2Ox2FE8wSTchLq5IAt6d8RaSxsTYXttzjsdgrk2Y/8AhioSohjgOkOnlEcaaUCqbAknknvvhwUO7opNzcAAbLfjj+WOx2LA5HMYJb6QZlA+VBza2o30k2/W2L1FHHLJXxPGu8rwHYHZoiu33vjsdhTKCeRJsyehn+Ly2llBIM1OyFuD1I12a2Mz8Z5lQ19VFlQ+IFTlr6a5Dp+HaVI9JAN73Xsbbh/aw7HYI9QT1EyqptUJc2F9xbsBwMUaU3uDueL47HYX8GLPRlgS+dUIG5IB77YlJbUY72BW629DjsdhBHMXU9IsvURY7K9wt78+l8FcvrHo6vqPcXDJLps3tcfe2Ox2OU0YWMm6h1qynzMSBV86BWkVgQoOrgH0/wC9sRTJTRUj0ZYCedZAmzFQwBcLf022x2OxaADHce5dYmqiVNUF7KgYM3LMbknEUDSJMHJ1MpvvjsdgKFSsT8QgJtd3tpINxbErlcxSsd3kaeFFbVIxY2A41Mb47HYrKoUkiKX+6MHgmrlkp80ylz+GFaaM82FQGhkXfa3B+5w1ZTW/FZbl0hv1GgVCT+Z4rxtf9DjsdjRQ3Ufd1L5kCKrG+g2F+63x9dzcobh1FwR6cc47HYsLB7iP4m+FpTTV0NEsNVLMwSqpmRVkZPnWeHSN7bhgfrivkOdfjS09U7tLUyKYja6g2424x2OwkkjLQkkCNwcWFvQY7HY7FmdQn//Z</t>
  </si>
  <si>
    <t>0.5 kg</t>
  </si>
  <si>
    <t>Konwalia</t>
  </si>
  <si>
    <t>Niski kwiat o małych, białych, dzwonkowatych kwiatach i intensywnym zapachu.</t>
  </si>
  <si>
    <t>https://www.bing.com/images/search?view=detailV2&amp;ccid=0HzCIzOc&amp;id=9E193BA08D2D2A7E9510D9B384524B56F0C612C5&amp;thid=OIP.0HzCIzOcTu3J2wSRXZ6FXAHaEo&amp;mediaurl=https%3a%2f%2ftapety.tja.pl%2fobrazki%2ftja_normalne%2f169931.jpg&amp;cdnurl=https%3a%2f%2fth.bing.com%2fth%2fid%2fR.d07cc223339c4eedc9db04915d9e855c%3frik%3dxRLG8FZLUoSz2Q%26pid%3dImgRaw%26r%3d0&amp;exph=1200&amp;expw=1920&amp;q=konwalia&amp;simid=607987045841515772&amp;FORM=IRPRST&amp;ck=FF0F64C4D596ED244D4D8FB22D059402&amp;selectedIndex=15&amp;itb=0</t>
  </si>
  <si>
    <t>Irys</t>
  </si>
  <si>
    <t>Wysoki kwiat o charakterystycznych płatkach i szerokiej gamie kolorów.</t>
  </si>
  <si>
    <t>Piwonia</t>
  </si>
  <si>
    <t>Duży, pachnący kwiat o bujnych płatkach, dostępny w różnych odcieniach różu i bieli.</t>
  </si>
  <si>
    <t>0.7</t>
  </si>
  <si>
    <t>Niezapominajka</t>
  </si>
  <si>
    <t>Delikatny, niebieski kwiat symbolizujący pamięć i lojalność.</t>
  </si>
  <si>
    <t>Lilia</t>
  </si>
  <si>
    <t>Elegancki kwiat o dużych, dzwonkowatych kwiatach i intensywnym zapachu, dostępny w wielu odmianach.</t>
  </si>
  <si>
    <t>Surfinia</t>
  </si>
  <si>
    <t>Zwisający kwiat o długich, kaskadowych kwiatach, często uprawiany w doniczkach i balkonach.</t>
  </si>
  <si>
    <t>0.8</t>
  </si>
  <si>
    <t>Pelargonia</t>
  </si>
  <si>
    <t>Popularny kwiat ogrodowy, łatwy w uprawie, dostępny w wielu kolorach i odmianach.</t>
  </si>
  <si>
    <t>Cyklamen</t>
  </si>
  <si>
    <t>Kwiat doniczkowy o charakterystycznych, kontrastowych kwiatach.</t>
  </si>
  <si>
    <t>Geranium</t>
  </si>
  <si>
    <t>Roślina doniczkowa o intensywnie pachnących liściach, stosowana w kosmetyce.</t>
  </si>
  <si>
    <t>Hibiskus</t>
  </si>
  <si>
    <t>Roślina o dużych, barwnych kwiatach, popularna w ogrodach tropikalnych.</t>
  </si>
  <si>
    <t>Kocanka</t>
  </si>
  <si>
    <t>Roślina ozdobna o jaskrawożółtych kwiatach, często używana do suchych bukietów.</t>
  </si>
  <si>
    <t>Krokus jesienny</t>
  </si>
  <si>
    <t>Jesienna wersja krokusa, o fioletowych kwiatach, popularny w ogrodach.</t>
  </si>
  <si>
    <t>Orlik</t>
  </si>
  <si>
    <t>Roślina łąkowa o charakterystycznych, wiszących kwiatach w różnych kolorach.</t>
  </si>
  <si>
    <t>Petunia</t>
  </si>
  <si>
    <t>Roślina kwiatowa o jaskrawych kolorach, popularna w doniczkach i na balkonach.</t>
  </si>
  <si>
    <t>Słonecznik</t>
  </si>
  <si>
    <t>Roślina jednoroczna o dużych, żółtych kwiatach i jadalnych nasionach.</t>
  </si>
  <si>
    <t>0.9</t>
  </si>
  <si>
    <t>Tuja</t>
  </si>
  <si>
    <t>Zimozielony krzew o kolumnowym pokroju, często używany na żywopłoty i granice.</t>
  </si>
  <si>
    <t>link</t>
  </si>
  <si>
    <t>Bukszpan</t>
  </si>
  <si>
    <t>Niskie, gęste krzewy o drobnych, zimozielonych liściach, popularne na żywopłoty.</t>
  </si>
  <si>
    <t>Berberys</t>
  </si>
  <si>
    <t>Krzew o kolorowych liściach, często czerwonych lub bordowych, kwitnie wiosną.</t>
  </si>
  <si>
    <t>Ostrokrzew</t>
  </si>
  <si>
    <t>Krzew o zimozielonych, błyszczących liściach z ostrymi zakończeniami, owoce to czerwone jagody.</t>
  </si>
  <si>
    <t>Ligustr</t>
  </si>
  <si>
    <t>Szybko rosnący krzew, który dobrze nadaje się na żywopłoty, ma drobne, ciemnozielone liście.</t>
  </si>
  <si>
    <t>1.5 kg</t>
  </si>
  <si>
    <t>Forsycja</t>
  </si>
  <si>
    <t>Krzew o jasnożółtych kwiatach kwitnących na wiosnę, popularny w ogrodach.</t>
  </si>
  <si>
    <t>Hortensja</t>
  </si>
  <si>
    <t>Kwiatowy krzew o dużych kulistych kwiatach w różnych kolorach, kwitnie od wiosny do późnego lata.</t>
  </si>
  <si>
    <t>1.8 kg</t>
  </si>
  <si>
    <t>Fuksja</t>
  </si>
  <si>
    <t>Krzew o wyjątkowych kwiatach w intensywnych kolorach, idealny do doniczek i wiszących koszy.</t>
  </si>
  <si>
    <t>https://albamar.pl/25219-thickbox_default/fuksja-thom-thumb-fuchsia.jpg</t>
  </si>
  <si>
    <t>1.6 kg</t>
  </si>
  <si>
    <t>Azalia</t>
  </si>
  <si>
    <t>Krzew kwitnący wiosną o pięknych, dużych kwiatach w różnych kolorach, preferuje miejsca zacienione.</t>
  </si>
  <si>
    <t>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</t>
  </si>
  <si>
    <t>1.7 kg</t>
  </si>
  <si>
    <t>Bawełna</t>
  </si>
  <si>
    <t>Roślina o włóknistych owocach, używana do produkcji tekstyliów.</t>
  </si>
  <si>
    <t>Borówka</t>
  </si>
  <si>
    <t>Krzew owocowy, dostarcza bogatych w witaminy jagód.</t>
  </si>
  <si>
    <t>Jaśmin</t>
  </si>
  <si>
    <t>Roślina pnąca o delikatnych, pachnących kwiatach, stosowana w herbatkach i perfumach.</t>
  </si>
  <si>
    <t>Jeżyna</t>
  </si>
  <si>
    <t>Krzew owocowy o drobnych, czarnych owocach, lubiany w kuchni i deserach.</t>
  </si>
  <si>
    <t>Kalina</t>
  </si>
  <si>
    <t>Krzew ozdobny o białych kwiatach i czerwonych owocach, atrakcyjny w ogrodach.</t>
  </si>
  <si>
    <t>Malina</t>
  </si>
  <si>
    <t>Krzew owocowy, daje soczyste, czerwone owoce.</t>
  </si>
  <si>
    <t>Nefrolepis</t>
  </si>
  <si>
    <t>Paproć o pierzastych liściach, popularna jako roślina doniczkowa.</t>
  </si>
  <si>
    <t>Pęcherznica</t>
  </si>
  <si>
    <t>Krzew ozdobny o purpurowych liściach i białych kwiatach, atrakcyjny w ogrodach.</t>
  </si>
  <si>
    <t>Róża</t>
  </si>
  <si>
    <t>Krzew ozdobny o pachnących kwiatach w różnych kolorach, popularny w ogrodach i florystyce.</t>
  </si>
  <si>
    <t>Winorośl</t>
  </si>
  <si>
    <t>Roślina pnąca, dostarcza jadalnych winogron, stosowanych do produkcji wina.</t>
  </si>
  <si>
    <t>Bazyliowiec</t>
  </si>
  <si>
    <t>Drzewo o aromatycznych liściach, stosowane w kuchni indyjskiej i medycynie.</t>
  </si>
  <si>
    <t>drzewo</t>
  </si>
  <si>
    <t>Buk</t>
  </si>
  <si>
    <t>Duże, długowieczne drzewo liściaste, rosnące w chłodnym klimacie.</t>
  </si>
  <si>
    <t>4.0 kg</t>
  </si>
  <si>
    <t>Cyprysik</t>
  </si>
  <si>
    <t>Zimozielone drzewo o smukłym pokroju, idealne na żywopłoty.</t>
  </si>
  <si>
    <t>3.2 kg</t>
  </si>
  <si>
    <t>Dąb</t>
  </si>
  <si>
    <t>Długowieczne drzewo liściaste o dużej koronie, produkuje żołędzie.</t>
  </si>
  <si>
    <t>5.0 kg</t>
  </si>
  <si>
    <t>Eukaliptus</t>
  </si>
  <si>
    <t>Drzewo o intensywnym zapachu liści, stosowane w aromaterapii.</t>
  </si>
  <si>
    <t>3.0 kg</t>
  </si>
  <si>
    <t>Figa</t>
  </si>
  <si>
    <t>Drzewo owocowe o dużych, zielonych liściach i słodkich owocach.</t>
  </si>
  <si>
    <t>2.5 kg</t>
  </si>
  <si>
    <t>Karob</t>
  </si>
  <si>
    <t>Drzewo owocowe o słodkich strąkach, często stosowanych jako zamiennik czekolady.</t>
  </si>
  <si>
    <t>Kasztanowiec</t>
  </si>
  <si>
    <t>Drzewo o dużych, rozłożystych liściach i charakterystycznych owocach - kasztanach.</t>
  </si>
  <si>
    <t>4.2 kg</t>
  </si>
  <si>
    <t>Lipa</t>
  </si>
  <si>
    <t>Drzewo o szerokiej koronie i charakterystycznych, pachnących kwiatach, stosowane w herbatkach.</t>
  </si>
  <si>
    <t>3.5 kg</t>
  </si>
  <si>
    <t>Magnolia</t>
  </si>
  <si>
    <t>Drzewo lub krzew o dużych, pachnących kwiatach, często sadzone w ogrodach ozdobnych.</t>
  </si>
  <si>
    <t>2.7 kg</t>
  </si>
  <si>
    <t>Mandarynka</t>
  </si>
  <si>
    <t>Drzewo owocowe, dostarcza słodkich, pomarańczowych owoców.</t>
  </si>
  <si>
    <t>2.1 kg</t>
  </si>
  <si>
    <t>Miłorząb</t>
  </si>
  <si>
    <t>Drzewo o wachlarzowatych liściach, znane z długowieczności i właściwości zdrowotnych.</t>
  </si>
  <si>
    <t>3.8 kg</t>
  </si>
  <si>
    <t>Morwa</t>
  </si>
  <si>
    <t>Drzewo owocowe o słodkich owocach, popularne w kuchni i medycynie.</t>
  </si>
  <si>
    <t>2.3 kg</t>
  </si>
  <si>
    <t>Oliwka</t>
  </si>
  <si>
    <t>Drzewo o wąskich, srebrzystych liściach, produkuje oliwki, popularne w kuchni.</t>
  </si>
  <si>
    <t>2.4 kg</t>
  </si>
  <si>
    <t>Palma</t>
  </si>
  <si>
    <t>Drzewo ozdobne o tropikalnym wyglądzie, często uprawiane w doniczkach w klimatach umiarkowanych.</t>
  </si>
  <si>
    <t>2.0 kg</t>
  </si>
  <si>
    <t>Papaja</t>
  </si>
  <si>
    <t>Drzewo owocowe o dużych, jadalnych owocach, popularne w kuchni tropikalnej.</t>
  </si>
  <si>
    <t>2.2 kg</t>
  </si>
  <si>
    <t>Pigwa</t>
  </si>
  <si>
    <t>Drzewo owocowe o aromatycznych, żółtych owocach, używane do dżemów i przetworów.</t>
  </si>
  <si>
    <t>Platan</t>
  </si>
  <si>
    <t>Duże, rozłożyste drzewo o szerokich liściach, popularne w parkach miejskich.</t>
  </si>
  <si>
    <t>4.5 kg</t>
  </si>
  <si>
    <t>Pomarańcza</t>
  </si>
  <si>
    <t>Drzewo owocowe, dostarcza soczystych, pomarańczowych owoców.</t>
  </si>
  <si>
    <t>Sosna</t>
  </si>
  <si>
    <t>Drzewo iglaste, popularne w lasach i ogrodach, stosowane w przemyśle drzewnym.</t>
  </si>
  <si>
    <t>Śliwa</t>
  </si>
  <si>
    <t>Drzewo owocowe, dostarcza słodkich owoców o fioletowej skórce.</t>
  </si>
  <si>
    <t>2.6 kg</t>
  </si>
  <si>
    <t>Wierzba</t>
  </si>
  <si>
    <t>Drzewo o zwisających gałęziach, często sadzone w pobliżu wód.</t>
  </si>
  <si>
    <t>Żywotnik</t>
  </si>
  <si>
    <t>Zimozielone drzewo iglaste, często stosowane na żywopłoty.</t>
  </si>
  <si>
    <t>2.9 kg</t>
  </si>
  <si>
    <t>Rozwiazanie ukladu dwóch rownan metodą wyznacznikow</t>
  </si>
  <si>
    <t>a1x + b1y = c1</t>
  </si>
  <si>
    <t>a2x + b2y = c2</t>
  </si>
  <si>
    <t>Współczynniki równań</t>
  </si>
  <si>
    <t>a1 =</t>
  </si>
  <si>
    <t>b1=</t>
  </si>
  <si>
    <t>c1=</t>
  </si>
  <si>
    <t>a2 =</t>
  </si>
  <si>
    <t>c2=</t>
  </si>
  <si>
    <t>Badanie, czy układ ma rozwiązania</t>
  </si>
  <si>
    <t>Rozwiazanie</t>
  </si>
  <si>
    <t>x =</t>
  </si>
  <si>
    <t>y=</t>
  </si>
  <si>
    <t>Rozwiązanie układu dwóch równań liniowych metodą graficzną</t>
  </si>
  <si>
    <t>1.</t>
  </si>
  <si>
    <t xml:space="preserve">a1x + b2y = c1 </t>
  </si>
  <si>
    <t>2.</t>
  </si>
  <si>
    <t>b2=</t>
  </si>
  <si>
    <t>Zmienne robocze</t>
  </si>
  <si>
    <t>Rozwiązanie</t>
  </si>
  <si>
    <t>x1</t>
  </si>
  <si>
    <t>x2</t>
  </si>
  <si>
    <t>x0 =</t>
  </si>
  <si>
    <t>y01 =</t>
  </si>
  <si>
    <t>y1=</t>
  </si>
  <si>
    <t>y02 =</t>
  </si>
  <si>
    <t>y2=</t>
  </si>
  <si>
    <t>y1 =</t>
  </si>
  <si>
    <t>-wartość zmiennej y w pierwszym równaniu</t>
  </si>
  <si>
    <t>-wartośc zmiennej y w pierwszym równaniu w punkcie x0</t>
  </si>
  <si>
    <t>y2 =</t>
  </si>
  <si>
    <t>-wartość zmiennej y w drugim równaniu</t>
  </si>
  <si>
    <t>-wartość zmiennej y w drugim równaniu w punkcie 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</si>
</sst>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3" fillId="0" borderId="0" xfId="0" applyFont="1"/>
    <xf numFmtId="0" fontId="2" fillId="0" borderId="0" xfId="1" applyAlignmen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Hyperlink" xfId="1" xr:uid="{00000000-000B-0000-0000-000008000000}"/>
    <cellStyle name="Normalny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Arkusz3!$B$15:$C$15</c:f>
              <c:numCache>
                <c:formatCode>General</c:formatCode>
                <c:ptCount val="2"/>
                <c:pt idx="0">
                  <c:v>-3</c:v>
                </c:pt>
                <c:pt idx="1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B-422B-893A-4FD67DF8A7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Arkusz3!$B$16:$C$16</c:f>
              <c:numCache>
                <c:formatCode>General</c:formatCode>
                <c:ptCount val="2"/>
                <c:pt idx="0">
                  <c:v>-2</c:v>
                </c:pt>
                <c:pt idx="1">
                  <c:v>-3.1999999999999993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B-422B-893A-4FD67D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71496"/>
        <c:axId val="1543881736"/>
      </c:lineChart>
      <c:catAx>
        <c:axId val="15438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1736"/>
        <c:crosses val="autoZero"/>
        <c:auto val="1"/>
        <c:lblAlgn val="ctr"/>
        <c:lblOffset val="100"/>
        <c:noMultiLvlLbl val="0"/>
      </c:catAx>
      <c:valAx>
        <c:axId val="15438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0</xdr:rowOff>
    </xdr:from>
    <xdr:to>
      <xdr:col>13</xdr:col>
      <xdr:colOff>504825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6900AE-9719-2861-BF1B-87F8EC33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954F-5DEF-43EC-A2F8-88B9168466F5}" name="Tabela1" displayName="Tabela1" ref="A1:H87" totalsRowShown="0">
  <autoFilter ref="A1:H87" xr:uid="{783B954F-5DEF-43EC-A2F8-88B9168466F5}"/>
  <sortState xmlns:xlrd2="http://schemas.microsoft.com/office/spreadsheetml/2017/richdata2" ref="A2:H87">
    <sortCondition descending="1" ref="C1:C87"/>
  </sortState>
  <tableColumns count="8">
    <tableColumn id="1" xr3:uid="{E7058529-9E6F-4C28-A9DA-F9E9A4D7F3E1}" name="Nazwa"/>
    <tableColumn id="2" xr3:uid="{91A697E2-FD3C-4578-BBD0-CBF350D3B889}" name="Opis"/>
    <tableColumn id="3" xr3:uid="{608EB6D5-F6C9-4619-B321-FAD504B02AB0}" name="Rodzaj" dataDxfId="3"/>
    <tableColumn id="4" xr3:uid="{6043A39C-1ED0-4511-BC76-07237089870C}" name="Link do zdjęcia"/>
    <tableColumn id="6" xr3:uid="{A440148F-46E1-4242-B7D4-7D531CD1FB6C}" name="Produkcja tlenu [kg/rok dla 1m2 powierzchni liści]"/>
    <tableColumn id="7" xr3:uid="{C0ADC7B9-29CB-4B54-85CE-CD881BF1605E}" name="Typ rośliny" dataDxfId="2"/>
    <tableColumn id="8" xr3:uid="{1ED5EA07-DB37-4084-A995-A5286CFDBC82}" name="Zapotrzebowanie na wodę (l/dziennie)" dataDxfId="1"/>
    <tableColumn id="9" xr3:uid="{B22ED360-086C-450F-9A32-018507667529}" name="Zapotrzebowanie na słoń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bamar.pl/25219-thickbox_default/fuksja-thom-thumb-fuchsia.jpg" TargetMode="External"/><Relationship Id="rId13" Type="http://schemas.openxmlformats.org/officeDocument/2006/relationships/hyperlink" Target="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" TargetMode="External"/><Relationship Id="rId3" Type="http://schemas.openxmlformats.org/officeDocument/2006/relationships/hyperlink" Target="https://www.bing.com/images/search?view=detailV2&amp;ccid=ly616Lzi&amp;id=58B22C0BA3377DE0657BDFB4B73154A81F3100B2&amp;thid=OIP.ly616LzilaKLI3LhJ8JN5gHaE8&amp;mediaurl=https%3a%2f%2fhome.morele.net%2fwp-content%2fuploads%2f2022%2f08%2fjak-wyglada-berberys-768x512.jpg&amp;cdnurl=https%3a%2f%2fth.bing.com%2fth%2fid%2fR.972eb5e8bce295a28b2372e127c24de6%3frik%3dsgAxH6hUMbe03w%26pid%3dImgRaw%26r%3d0&amp;exph=512&amp;expw=768&amp;q=berberys&amp;simid=608049889783533906&amp;FORM=IRPRST&amp;ck=70A26318883B01B3B5D7867587BF4C7A&amp;selectedIndex=38&amp;itb=0" TargetMode="External"/><Relationship Id="rId7" Type="http://schemas.openxmlformats.org/officeDocument/2006/relationships/hyperlink" Target="https://www.bing.com/images/search?view=detailV2&amp;ccid=KZ3Mn756&amp;id=A012CD92FA78E92FC64D2739C66F8DCC08450BBF&amp;thid=OIP.KZ3Mn756CRtpqPTVrr_jEAHaFj&amp;mediaurl=https%3a%2f%2fdammera.pl%2fmedia%2fdjcatalog2%2fimages%2fitem%2f8%2fsam_4615_f.jpg&amp;cdnurl=https%3a%2f%2fth.bing.com%2fth%2fid%2fR.299dcc9fbe7a091b69a8f4d5aebfe310%3frik%3dvwtFCMyNb8Y5Jw%26pid%3dImgRaw%26r%3d0&amp;exph=1440&amp;expw=1920&amp;q=hortensja&amp;simid=608005767574668582&amp;FORM=IRPRST&amp;ck=6A2021B7817177B64AB768FCFA5B9C82&amp;selectedIndex=1&amp;itb=0" TargetMode="External"/><Relationship Id="rId12" Type="http://schemas.openxmlformats.org/officeDocument/2006/relationships/hyperlink" Target="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" TargetMode="External"/><Relationship Id="rId2" Type="http://schemas.openxmlformats.org/officeDocument/2006/relationships/hyperlink" Target="https://www.bing.com/images/search?view=detailV2&amp;ccid=8A9CoJGO&amp;id=9EEB9E4354BBD2D4866F110850427CB005B61D02&amp;thid=OIP.8A9CoJGOCdrZEwizIGy2GwHaE8&amp;mediaurl=https%3a%2f%2fgardeneo.pl%2fwp-content%2fuploads%2f2022%2f03%2fbukszpan.jpg&amp;cdnurl=https%3a%2f%2fth.bing.com%2fth%2fid%2fR.f00f42a0918e09dad91308b3206cb61b%3frik%3dAh22BbB8QlAIEQ%26pid%3dImgRaw%26r%3d0&amp;exph=610&amp;expw=915&amp;q=bukszpan&amp;simid=608015190737976463&amp;FORM=IRPRST&amp;ck=87A91523B50E0DC572A4E77EF2F610FD&amp;selectedIndex=10&amp;itb=0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bing.com/images/search?view=detailV2&amp;ccid=3308EPFh&amp;id=DE933B02FA0362BFB9C780BFD3D3F922EFC4DD42&amp;thid=OIP.3308EPFhkHwhhls0WPco5gHaJ4&amp;mediaurl=https%3a%2f%2fwww.plantsdirect.ca%2fwp-content%2fuploads%2f2014%2f08%2fThuja_occidentalis_Smaragd-scaled.jpg&amp;cdnurl=https%3a%2f%2fth.bing.com%2fth%2fid%2fR.df7d3c10f161907c21865b3458f728e6%3frik%3dQt3E7yL509O%252fgA%26pid%3dImgRaw%26r%3d0&amp;exph=2560&amp;expw=1920&amp;q=tuja&amp;simid=608000639373165213&amp;FORM=IRPRST&amp;ck=C9D5D42DFCD3DCF83DD835B42F9F6F27&amp;selectedIndex=3&amp;itb=0" TargetMode="External"/><Relationship Id="rId6" Type="http://schemas.openxmlformats.org/officeDocument/2006/relationships/hyperlink" Target="https://www.bing.com/images/search?view=detailV2&amp;ccid=HE2NLgjG&amp;id=4AD426958DEF20EE9B70A0660DBCCFACE382E054&amp;thid=OIP.HE2NLgjG2uUOLV4kqgoFpAHaFS&amp;mediaurl=https%3a%2f%2fimg.shmbk.pl%2frimgsph%2f1102383_dc02f9ec-1dca-4fdd-b775-873c8b58454f_max_1050_9999_zdjecie.jpg&amp;cdnurl=https%3a%2f%2fth.bing.com%2fth%2fid%2fR.1c4d8d2e08c6dae50e2d5e24aa0a05a4%3frik%3dVOCC46zPvA1moA%26pid%3dImgRaw%26r%3d0&amp;exph=750&amp;expw=1050&amp;q=forsycja&amp;simid=608052432415311509&amp;FORM=IRPRST&amp;ck=7EC74F12AF7F539215E759E84E932FD3&amp;selectedIndex=4&amp;itb=0" TargetMode="External"/><Relationship Id="rId11" Type="http://schemas.openxmlformats.org/officeDocument/2006/relationships/hyperlink" Target="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" TargetMode="External"/><Relationship Id="rId5" Type="http://schemas.openxmlformats.org/officeDocument/2006/relationships/hyperlink" Target="https://www.bing.com/images/search?view=detailV2&amp;ccid=mzN01NYS&amp;id=C7711E6ABE3A94E5310DC859A8C45E5BDD9D3804&amp;thid=OIP.mzN01NYSgkBHe7tWURwL4AHaHa&amp;mediaurl=https%3a%2f%2flive.staticflickr.com%2f5073%2f5885730546_f7905e943a_b.jpg&amp;cdnurl=https%3a%2f%2fth.bing.com%2fth%2fid%2fR.9b3374d4d6128240477bbb56511c0be0%3frik%3dBDid3VtexKhZyA%26pid%3dImgRaw%26r%3d0&amp;exph=1024&amp;expw=1024&amp;q=ligustr&amp;simid=608023583097097679&amp;FORM=IRPRST&amp;ck=A823EAFD29E84D592F9CBD8C19133A6F&amp;selectedIndex=3&amp;itb=0" TargetMode="External"/><Relationship Id="rId15" Type="http://schemas.openxmlformats.org/officeDocument/2006/relationships/hyperlink" Target="https://www.bing.com/images/search?view=detailV2&amp;ccid=0HzCIzOc&amp;id=9E193BA08D2D2A7E9510D9B384524B56F0C612C5&amp;thid=OIP.0HzCIzOcTu3J2wSRXZ6FXAHaEo&amp;mediaurl=https%3a%2f%2ftapety.tja.pl%2fobrazki%2ftja_normalne%2f169931.jpg&amp;cdnurl=https%3a%2f%2fth.bing.com%2fth%2fid%2fR.d07cc223339c4eedc9db04915d9e855c%3frik%3dxRLG8FZLUoSz2Q%26pid%3dImgRaw%26r%3d0&amp;exph=1200&amp;expw=1920&amp;q=konwalia&amp;simid=607987045841515772&amp;FORM=IRPRST&amp;ck=FF0F64C4D596ED244D4D8FB22D059402&amp;selectedIndex=15&amp;itb=0" TargetMode="External"/><Relationship Id="rId10" Type="http://schemas.openxmlformats.org/officeDocument/2006/relationships/hyperlink" Target="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" TargetMode="External"/><Relationship Id="rId4" Type="http://schemas.openxmlformats.org/officeDocument/2006/relationships/hyperlink" Target="https://www.bing.com/images/search?view=detailV2&amp;ccid=oz%2b5E%2fSl&amp;id=B720E5A2D57FC6F52B097B83E2CF83B1DBDB295C&amp;thid=OIP.oz-5E_SlfkLdhBmanExf8QHaFj&amp;mediaurl=https%3a%2f%2fsochapoznan.pl%2fwp-content%2fuploads%2fDSCN5624.jpg&amp;cdnurl=https%3a%2f%2fth.bing.com%2fth%2fid%2fR.a33fb913f4a57e42dd84199a9c4c5ff1%3frik%3dXCnb27GDz%252bKDew%26pid%3dImgRaw%26r%3d0&amp;exph=1536&amp;expw=2048&amp;q=ostrokrzew&amp;simid=607993672969496376&amp;FORM=IRPRST&amp;ck=6870B41E4B11C1D38606A3E7587BCBCD&amp;selectedIndex=32&amp;itb=0" TargetMode="External"/><Relationship Id="rId9" Type="http://schemas.openxmlformats.org/officeDocument/2006/relationships/hyperlink" Target="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" TargetMode="External"/><Relationship Id="rId14" Type="http://schemas.openxmlformats.org/officeDocument/2006/relationships/hyperlink" Target="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workbookViewId="0">
      <selection activeCell="I57" sqref="I57"/>
    </sheetView>
  </sheetViews>
  <sheetFormatPr defaultRowHeight="15"/>
  <cols>
    <col min="1" max="1" width="14.85546875" customWidth="1"/>
    <col min="2" max="2" width="88.85546875" customWidth="1"/>
    <col min="3" max="3" width="9.140625" style="1" customWidth="1"/>
    <col min="4" max="4" width="35.7109375" customWidth="1"/>
    <col min="5" max="5" width="6.42578125" customWidth="1"/>
    <col min="6" max="6" width="15.42578125" customWidth="1"/>
    <col min="7" max="7" width="9.140625" customWidth="1"/>
    <col min="8" max="8" width="29.42578125" customWidth="1"/>
    <col min="9" max="9" width="28.140625" customWidth="1"/>
    <col min="10" max="10" width="9.140625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0" t="s">
        <v>6</v>
      </c>
      <c r="H1" s="7" t="s">
        <v>7</v>
      </c>
    </row>
    <row r="2" spans="1:8">
      <c r="A2" t="s">
        <v>8</v>
      </c>
      <c r="B2" t="s">
        <v>9</v>
      </c>
      <c r="C2" s="1" t="s">
        <v>10</v>
      </c>
      <c r="D2" s="8"/>
      <c r="E2" t="s">
        <v>11</v>
      </c>
      <c r="F2" s="1" t="s">
        <v>12</v>
      </c>
      <c r="G2" s="1" t="s">
        <v>13</v>
      </c>
      <c r="H2" s="1" t="s">
        <v>14</v>
      </c>
    </row>
    <row r="3" spans="1:8">
      <c r="A3" t="s">
        <v>15</v>
      </c>
      <c r="B3" t="s">
        <v>16</v>
      </c>
      <c r="C3" s="1" t="s">
        <v>10</v>
      </c>
      <c r="D3" s="8"/>
      <c r="E3" t="s">
        <v>17</v>
      </c>
      <c r="F3" s="1" t="s">
        <v>12</v>
      </c>
      <c r="G3" s="1" t="s">
        <v>18</v>
      </c>
      <c r="H3" s="1" t="s">
        <v>14</v>
      </c>
    </row>
    <row r="4" spans="1:8">
      <c r="A4" t="s">
        <v>19</v>
      </c>
      <c r="B4" t="s">
        <v>20</v>
      </c>
      <c r="C4" s="1" t="s">
        <v>10</v>
      </c>
      <c r="D4" s="8"/>
      <c r="E4" t="s">
        <v>21</v>
      </c>
      <c r="F4" s="1" t="s">
        <v>12</v>
      </c>
      <c r="G4" s="1" t="s">
        <v>22</v>
      </c>
      <c r="H4" s="1" t="s">
        <v>14</v>
      </c>
    </row>
    <row r="5" spans="1:8">
      <c r="A5" t="s">
        <v>23</v>
      </c>
      <c r="B5" t="s">
        <v>24</v>
      </c>
      <c r="C5" s="1" t="s">
        <v>10</v>
      </c>
      <c r="D5" s="8"/>
      <c r="E5" t="s">
        <v>25</v>
      </c>
      <c r="F5" s="1" t="s">
        <v>12</v>
      </c>
      <c r="G5" s="1" t="s">
        <v>18</v>
      </c>
      <c r="H5" s="1" t="s">
        <v>26</v>
      </c>
    </row>
    <row r="6" spans="1:8">
      <c r="A6" t="s">
        <v>27</v>
      </c>
      <c r="B6" t="s">
        <v>28</v>
      </c>
      <c r="C6" s="1" t="s">
        <v>10</v>
      </c>
      <c r="D6" s="8"/>
      <c r="E6" t="s">
        <v>11</v>
      </c>
      <c r="F6" s="1" t="s">
        <v>12</v>
      </c>
      <c r="G6" s="1" t="s">
        <v>22</v>
      </c>
      <c r="H6" s="1" t="s">
        <v>14</v>
      </c>
    </row>
    <row r="7" spans="1:8">
      <c r="A7" t="s">
        <v>29</v>
      </c>
      <c r="B7" t="s">
        <v>30</v>
      </c>
      <c r="C7" s="1" t="s">
        <v>10</v>
      </c>
      <c r="D7" s="8"/>
      <c r="E7" t="s">
        <v>31</v>
      </c>
      <c r="F7" s="1" t="s">
        <v>12</v>
      </c>
      <c r="G7" s="1" t="s">
        <v>13</v>
      </c>
      <c r="H7" s="1" t="s">
        <v>26</v>
      </c>
    </row>
    <row r="8" spans="1:8">
      <c r="A8" t="s">
        <v>32</v>
      </c>
      <c r="B8" t="s">
        <v>33</v>
      </c>
      <c r="C8" s="1" t="s">
        <v>10</v>
      </c>
      <c r="D8" s="8"/>
      <c r="E8" t="s">
        <v>34</v>
      </c>
      <c r="F8" s="1" t="s">
        <v>12</v>
      </c>
      <c r="G8" s="1" t="s">
        <v>13</v>
      </c>
      <c r="H8" s="1" t="s">
        <v>14</v>
      </c>
    </row>
    <row r="9" spans="1:8">
      <c r="A9" t="s">
        <v>35</v>
      </c>
      <c r="B9" t="s">
        <v>36</v>
      </c>
      <c r="C9" s="1" t="s">
        <v>10</v>
      </c>
      <c r="D9" s="8"/>
      <c r="E9" t="s">
        <v>37</v>
      </c>
      <c r="F9" s="1" t="s">
        <v>38</v>
      </c>
      <c r="G9" s="1" t="s">
        <v>18</v>
      </c>
      <c r="H9" s="1" t="s">
        <v>14</v>
      </c>
    </row>
    <row r="10" spans="1:8">
      <c r="A10" t="s">
        <v>39</v>
      </c>
      <c r="B10" t="s">
        <v>40</v>
      </c>
      <c r="C10" s="1" t="s">
        <v>10</v>
      </c>
      <c r="D10" s="8"/>
      <c r="E10" t="s">
        <v>31</v>
      </c>
      <c r="F10" s="1" t="s">
        <v>38</v>
      </c>
      <c r="G10" s="1" t="s">
        <v>22</v>
      </c>
      <c r="H10" s="1" t="s">
        <v>14</v>
      </c>
    </row>
    <row r="11" spans="1:8">
      <c r="A11" t="s">
        <v>41</v>
      </c>
      <c r="B11" t="s">
        <v>42</v>
      </c>
      <c r="C11" s="1" t="s">
        <v>10</v>
      </c>
      <c r="D11" s="8"/>
      <c r="E11" t="s">
        <v>43</v>
      </c>
      <c r="F11" s="1" t="s">
        <v>12</v>
      </c>
      <c r="G11" s="1" t="s">
        <v>44</v>
      </c>
      <c r="H11" s="1" t="s">
        <v>14</v>
      </c>
    </row>
    <row r="12" spans="1:8">
      <c r="A12" t="s">
        <v>45</v>
      </c>
      <c r="B12" t="s">
        <v>46</v>
      </c>
      <c r="C12" s="1" t="s">
        <v>47</v>
      </c>
      <c r="D12" s="8"/>
      <c r="E12" t="s">
        <v>17</v>
      </c>
      <c r="F12" s="1" t="s">
        <v>12</v>
      </c>
      <c r="G12" s="1" t="s">
        <v>13</v>
      </c>
      <c r="H12" s="1" t="s">
        <v>14</v>
      </c>
    </row>
    <row r="13" spans="1:8">
      <c r="A13" t="s">
        <v>48</v>
      </c>
      <c r="B13" t="s">
        <v>49</v>
      </c>
      <c r="C13" s="1" t="s">
        <v>47</v>
      </c>
      <c r="D13" s="8"/>
      <c r="E13" t="s">
        <v>11</v>
      </c>
      <c r="F13" s="1" t="s">
        <v>50</v>
      </c>
      <c r="G13" s="1" t="s">
        <v>51</v>
      </c>
      <c r="H13" s="1" t="s">
        <v>14</v>
      </c>
    </row>
    <row r="14" spans="1:8">
      <c r="A14" t="s">
        <v>52</v>
      </c>
      <c r="B14" t="s">
        <v>53</v>
      </c>
      <c r="C14" s="1" t="s">
        <v>10</v>
      </c>
      <c r="D14" s="8"/>
      <c r="E14" t="s">
        <v>11</v>
      </c>
      <c r="F14" s="1" t="s">
        <v>12</v>
      </c>
      <c r="G14" s="1" t="s">
        <v>13</v>
      </c>
      <c r="H14" s="1" t="s">
        <v>14</v>
      </c>
    </row>
    <row r="15" spans="1:8">
      <c r="A15" t="s">
        <v>54</v>
      </c>
      <c r="B15" t="s">
        <v>55</v>
      </c>
      <c r="C15" s="1" t="s">
        <v>10</v>
      </c>
      <c r="D15" s="8"/>
      <c r="E15" t="s">
        <v>31</v>
      </c>
      <c r="F15" s="1" t="s">
        <v>12</v>
      </c>
      <c r="G15" s="1" t="s">
        <v>44</v>
      </c>
      <c r="H15" s="1" t="s">
        <v>14</v>
      </c>
    </row>
    <row r="16" spans="1:8">
      <c r="A16" t="s">
        <v>56</v>
      </c>
      <c r="B16" t="s">
        <v>57</v>
      </c>
      <c r="C16" s="1" t="s">
        <v>10</v>
      </c>
      <c r="D16" s="8"/>
      <c r="E16" t="s">
        <v>21</v>
      </c>
      <c r="F16" s="1" t="s">
        <v>12</v>
      </c>
      <c r="G16" s="1" t="s">
        <v>13</v>
      </c>
      <c r="H16" s="1" t="s">
        <v>26</v>
      </c>
    </row>
    <row r="17" spans="1:8">
      <c r="A17" t="s">
        <v>58</v>
      </c>
      <c r="B17" t="s">
        <v>59</v>
      </c>
      <c r="C17" s="1" t="s">
        <v>10</v>
      </c>
      <c r="D17" s="8"/>
      <c r="E17" t="s">
        <v>37</v>
      </c>
      <c r="F17" s="1" t="s">
        <v>12</v>
      </c>
      <c r="G17" s="1" t="s">
        <v>22</v>
      </c>
      <c r="H17" s="1" t="s">
        <v>14</v>
      </c>
    </row>
    <row r="18" spans="1:8">
      <c r="A18" t="s">
        <v>60</v>
      </c>
      <c r="B18" t="s">
        <v>61</v>
      </c>
      <c r="C18" s="1" t="s">
        <v>10</v>
      </c>
      <c r="E18" t="s">
        <v>17</v>
      </c>
      <c r="F18" s="1" t="s">
        <v>12</v>
      </c>
      <c r="G18" s="1" t="s">
        <v>13</v>
      </c>
      <c r="H18" s="1" t="s">
        <v>26</v>
      </c>
    </row>
    <row r="19" spans="1:8">
      <c r="A19" t="s">
        <v>62</v>
      </c>
      <c r="B19" t="s">
        <v>63</v>
      </c>
      <c r="C19" s="1" t="s">
        <v>10</v>
      </c>
      <c r="E19" t="s">
        <v>11</v>
      </c>
      <c r="F19" s="1" t="s">
        <v>38</v>
      </c>
      <c r="G19" s="1" t="s">
        <v>22</v>
      </c>
      <c r="H19" s="1" t="s">
        <v>14</v>
      </c>
    </row>
    <row r="20" spans="1:8">
      <c r="A20" t="s">
        <v>64</v>
      </c>
      <c r="B20" t="s">
        <v>65</v>
      </c>
      <c r="C20" s="1" t="s">
        <v>10</v>
      </c>
      <c r="E20" t="s">
        <v>21</v>
      </c>
      <c r="F20" s="1" t="s">
        <v>50</v>
      </c>
      <c r="G20" s="1" t="s">
        <v>22</v>
      </c>
      <c r="H20" s="1" t="s">
        <v>26</v>
      </c>
    </row>
    <row r="21" spans="1:8">
      <c r="A21" t="s">
        <v>66</v>
      </c>
      <c r="B21" t="s">
        <v>67</v>
      </c>
      <c r="C21" s="1" t="s">
        <v>10</v>
      </c>
      <c r="E21" t="s">
        <v>31</v>
      </c>
      <c r="F21" s="1" t="s">
        <v>50</v>
      </c>
      <c r="G21" s="1" t="s">
        <v>68</v>
      </c>
      <c r="H21" s="1" t="s">
        <v>26</v>
      </c>
    </row>
    <row r="22" spans="1:8">
      <c r="A22" t="s">
        <v>69</v>
      </c>
      <c r="B22" t="s">
        <v>70</v>
      </c>
      <c r="C22" s="1" t="s">
        <v>10</v>
      </c>
      <c r="E22" t="s">
        <v>21</v>
      </c>
      <c r="F22" s="1" t="s">
        <v>12</v>
      </c>
      <c r="G22" s="1" t="s">
        <v>13</v>
      </c>
      <c r="H22" s="1" t="s">
        <v>14</v>
      </c>
    </row>
    <row r="23" spans="1:8">
      <c r="A23" t="s">
        <v>71</v>
      </c>
      <c r="B23" t="s">
        <v>72</v>
      </c>
      <c r="C23" s="1" t="s">
        <v>47</v>
      </c>
      <c r="E23" t="s">
        <v>11</v>
      </c>
      <c r="F23" s="1" t="s">
        <v>50</v>
      </c>
      <c r="G23" s="1" t="s">
        <v>18</v>
      </c>
      <c r="H23" s="1" t="s">
        <v>26</v>
      </c>
    </row>
    <row r="24" spans="1:8">
      <c r="A24" t="s">
        <v>73</v>
      </c>
      <c r="B24" t="s">
        <v>74</v>
      </c>
      <c r="C24" s="1" t="s">
        <v>47</v>
      </c>
      <c r="E24" t="s">
        <v>43</v>
      </c>
      <c r="F24" s="1" t="s">
        <v>38</v>
      </c>
      <c r="G24" s="1" t="s">
        <v>22</v>
      </c>
      <c r="H24" s="1" t="s">
        <v>75</v>
      </c>
    </row>
    <row r="25" spans="1:8">
      <c r="A25" t="s">
        <v>76</v>
      </c>
      <c r="B25" t="s">
        <v>77</v>
      </c>
      <c r="C25" s="1" t="s">
        <v>78</v>
      </c>
      <c r="D25" s="8" t="s">
        <v>79</v>
      </c>
      <c r="E25" t="s">
        <v>34</v>
      </c>
      <c r="F25" s="1" t="s">
        <v>38</v>
      </c>
      <c r="G25" s="1" t="s">
        <v>44</v>
      </c>
      <c r="H25" s="1" t="s">
        <v>26</v>
      </c>
    </row>
    <row r="26" spans="1:8">
      <c r="A26" t="s">
        <v>80</v>
      </c>
      <c r="B26" t="s">
        <v>81</v>
      </c>
      <c r="C26" s="1" t="s">
        <v>78</v>
      </c>
      <c r="D26" s="8" t="s">
        <v>82</v>
      </c>
      <c r="E26" t="s">
        <v>37</v>
      </c>
      <c r="F26" s="1" t="s">
        <v>38</v>
      </c>
      <c r="G26" s="1" t="s">
        <v>22</v>
      </c>
      <c r="H26" s="1" t="s">
        <v>26</v>
      </c>
    </row>
    <row r="27" spans="1:8">
      <c r="A27" t="s">
        <v>83</v>
      </c>
      <c r="B27" t="s">
        <v>84</v>
      </c>
      <c r="C27" s="1" t="s">
        <v>78</v>
      </c>
      <c r="D27" s="8" t="s">
        <v>85</v>
      </c>
      <c r="E27" t="s">
        <v>21</v>
      </c>
      <c r="F27" s="1" t="s">
        <v>38</v>
      </c>
      <c r="G27" s="1" t="s">
        <v>22</v>
      </c>
      <c r="H27" s="1" t="s">
        <v>26</v>
      </c>
    </row>
    <row r="28" spans="1:8">
      <c r="A28" t="s">
        <v>86</v>
      </c>
      <c r="B28" t="s">
        <v>87</v>
      </c>
      <c r="C28" s="1" t="s">
        <v>78</v>
      </c>
      <c r="D28" s="8" t="s">
        <v>88</v>
      </c>
      <c r="E28" t="s">
        <v>11</v>
      </c>
      <c r="F28" s="1" t="s">
        <v>38</v>
      </c>
      <c r="G28" s="1" t="s">
        <v>13</v>
      </c>
      <c r="H28" s="1" t="s">
        <v>26</v>
      </c>
    </row>
    <row r="29" spans="1:8">
      <c r="A29" t="s">
        <v>89</v>
      </c>
      <c r="B29" t="s">
        <v>90</v>
      </c>
      <c r="C29" s="1" t="s">
        <v>78</v>
      </c>
      <c r="D29" s="8" t="s">
        <v>91</v>
      </c>
      <c r="E29" t="s">
        <v>92</v>
      </c>
      <c r="F29" s="1" t="s">
        <v>38</v>
      </c>
      <c r="G29" s="1" t="s">
        <v>44</v>
      </c>
      <c r="H29" s="1" t="s">
        <v>26</v>
      </c>
    </row>
    <row r="30" spans="1:8">
      <c r="A30" t="s">
        <v>93</v>
      </c>
      <c r="B30" t="s">
        <v>94</v>
      </c>
      <c r="C30" s="1" t="s">
        <v>78</v>
      </c>
      <c r="D30" s="8" t="s">
        <v>95</v>
      </c>
      <c r="E30" t="s">
        <v>96</v>
      </c>
      <c r="F30" s="1" t="s">
        <v>38</v>
      </c>
      <c r="G30" s="1" t="s">
        <v>44</v>
      </c>
      <c r="H30" s="1" t="s">
        <v>26</v>
      </c>
    </row>
    <row r="31" spans="1:8">
      <c r="A31" t="s">
        <v>97</v>
      </c>
      <c r="B31" t="s">
        <v>98</v>
      </c>
      <c r="C31" s="1" t="s">
        <v>78</v>
      </c>
      <c r="D31" s="8" t="s">
        <v>99</v>
      </c>
      <c r="E31" t="s">
        <v>21</v>
      </c>
      <c r="F31" s="1" t="s">
        <v>38</v>
      </c>
      <c r="G31" s="1" t="s">
        <v>44</v>
      </c>
      <c r="H31" s="1" t="s">
        <v>75</v>
      </c>
    </row>
    <row r="32" spans="1:8">
      <c r="A32" t="s">
        <v>100</v>
      </c>
      <c r="B32" t="s">
        <v>101</v>
      </c>
      <c r="C32" s="1" t="s">
        <v>78</v>
      </c>
      <c r="D32" s="8"/>
      <c r="E32" t="s">
        <v>43</v>
      </c>
      <c r="F32" s="1" t="s">
        <v>38</v>
      </c>
      <c r="G32" s="1" t="s">
        <v>18</v>
      </c>
      <c r="H32" s="1" t="s">
        <v>14</v>
      </c>
    </row>
    <row r="33" spans="1:8">
      <c r="A33" t="s">
        <v>102</v>
      </c>
      <c r="B33" t="s">
        <v>103</v>
      </c>
      <c r="C33" s="1" t="s">
        <v>78</v>
      </c>
      <c r="D33" s="8"/>
      <c r="E33" t="s">
        <v>17</v>
      </c>
      <c r="F33" s="1" t="s">
        <v>38</v>
      </c>
      <c r="G33" s="1" t="s">
        <v>104</v>
      </c>
      <c r="H33" s="1" t="s">
        <v>14</v>
      </c>
    </row>
    <row r="34" spans="1:8">
      <c r="A34" t="s">
        <v>105</v>
      </c>
      <c r="B34" t="s">
        <v>106</v>
      </c>
      <c r="C34" s="1" t="s">
        <v>78</v>
      </c>
      <c r="D34" s="8"/>
      <c r="E34" t="s">
        <v>37</v>
      </c>
      <c r="F34" s="1" t="s">
        <v>38</v>
      </c>
      <c r="G34" s="1" t="s">
        <v>22</v>
      </c>
      <c r="H34" s="1" t="s">
        <v>14</v>
      </c>
    </row>
    <row r="35" spans="1:8">
      <c r="A35" t="s">
        <v>107</v>
      </c>
      <c r="B35" t="s">
        <v>108</v>
      </c>
      <c r="C35" s="1" t="s">
        <v>78</v>
      </c>
      <c r="D35" s="8"/>
      <c r="E35" t="s">
        <v>25</v>
      </c>
      <c r="F35" s="1" t="s">
        <v>38</v>
      </c>
      <c r="G35" s="1" t="s">
        <v>18</v>
      </c>
      <c r="H35" s="1" t="s">
        <v>26</v>
      </c>
    </row>
    <row r="36" spans="1:8">
      <c r="A36" t="s">
        <v>109</v>
      </c>
      <c r="B36" t="s">
        <v>110</v>
      </c>
      <c r="C36" s="1" t="s">
        <v>78</v>
      </c>
      <c r="D36" s="8"/>
      <c r="E36" t="s">
        <v>34</v>
      </c>
      <c r="F36" s="1" t="s">
        <v>38</v>
      </c>
      <c r="G36" s="1" t="s">
        <v>111</v>
      </c>
      <c r="H36" s="1" t="s">
        <v>14</v>
      </c>
    </row>
    <row r="37" spans="1:8">
      <c r="A37" t="s">
        <v>112</v>
      </c>
      <c r="B37" t="s">
        <v>113</v>
      </c>
      <c r="C37" s="1" t="s">
        <v>78</v>
      </c>
      <c r="D37" s="8"/>
      <c r="E37" t="s">
        <v>31</v>
      </c>
      <c r="F37" s="1" t="s">
        <v>38</v>
      </c>
      <c r="G37" s="1" t="s">
        <v>104</v>
      </c>
      <c r="H37" s="1" t="s">
        <v>14</v>
      </c>
    </row>
    <row r="38" spans="1:8">
      <c r="A38" t="s">
        <v>114</v>
      </c>
      <c r="B38" t="s">
        <v>115</v>
      </c>
      <c r="C38" s="1" t="s">
        <v>78</v>
      </c>
      <c r="D38" s="8"/>
      <c r="E38" t="s">
        <v>21</v>
      </c>
      <c r="F38" s="1" t="s">
        <v>38</v>
      </c>
      <c r="G38" s="1" t="s">
        <v>13</v>
      </c>
      <c r="H38" s="1" t="s">
        <v>75</v>
      </c>
    </row>
    <row r="39" spans="1:8">
      <c r="A39" t="s">
        <v>116</v>
      </c>
      <c r="B39" t="s">
        <v>117</v>
      </c>
      <c r="C39" s="1" t="s">
        <v>78</v>
      </c>
      <c r="D39" s="8"/>
      <c r="E39" t="s">
        <v>31</v>
      </c>
      <c r="F39" s="1" t="s">
        <v>38</v>
      </c>
      <c r="G39" s="1" t="s">
        <v>18</v>
      </c>
      <c r="H39" s="1" t="s">
        <v>26</v>
      </c>
    </row>
    <row r="40" spans="1:8">
      <c r="A40" t="s">
        <v>118</v>
      </c>
      <c r="B40" t="s">
        <v>119</v>
      </c>
      <c r="C40" s="1" t="s">
        <v>78</v>
      </c>
      <c r="D40" s="8"/>
      <c r="E40" t="s">
        <v>43</v>
      </c>
      <c r="F40" s="1" t="s">
        <v>38</v>
      </c>
      <c r="G40" s="1" t="s">
        <v>104</v>
      </c>
      <c r="H40" s="1" t="s">
        <v>14</v>
      </c>
    </row>
    <row r="41" spans="1:8">
      <c r="A41" t="s">
        <v>120</v>
      </c>
      <c r="B41" t="s">
        <v>121</v>
      </c>
      <c r="C41" s="1" t="s">
        <v>78</v>
      </c>
      <c r="D41" s="8"/>
      <c r="E41" t="s">
        <v>21</v>
      </c>
      <c r="F41" s="1" t="s">
        <v>12</v>
      </c>
      <c r="G41" s="1" t="s">
        <v>22</v>
      </c>
      <c r="H41" s="1" t="s">
        <v>14</v>
      </c>
    </row>
    <row r="42" spans="1:8">
      <c r="A42" t="s">
        <v>122</v>
      </c>
      <c r="B42" t="s">
        <v>123</v>
      </c>
      <c r="C42" s="1" t="s">
        <v>78</v>
      </c>
      <c r="D42" s="8"/>
      <c r="E42" t="s">
        <v>34</v>
      </c>
      <c r="F42" s="1" t="s">
        <v>38</v>
      </c>
      <c r="G42" s="1" t="s">
        <v>22</v>
      </c>
      <c r="H42" s="1" t="s">
        <v>26</v>
      </c>
    </row>
    <row r="43" spans="1:8">
      <c r="A43" t="s">
        <v>124</v>
      </c>
      <c r="B43" t="s">
        <v>125</v>
      </c>
      <c r="C43" s="1" t="s">
        <v>78</v>
      </c>
      <c r="E43" t="s">
        <v>11</v>
      </c>
      <c r="F43" s="1" t="s">
        <v>38</v>
      </c>
      <c r="G43" s="1" t="s">
        <v>18</v>
      </c>
      <c r="H43" s="1" t="s">
        <v>14</v>
      </c>
    </row>
    <row r="44" spans="1:8">
      <c r="A44" t="s">
        <v>126</v>
      </c>
      <c r="B44" t="s">
        <v>127</v>
      </c>
      <c r="C44" s="1" t="s">
        <v>78</v>
      </c>
      <c r="E44" t="s">
        <v>31</v>
      </c>
      <c r="F44" s="1" t="s">
        <v>38</v>
      </c>
      <c r="G44" s="1" t="s">
        <v>68</v>
      </c>
      <c r="H44" s="1" t="s">
        <v>14</v>
      </c>
    </row>
    <row r="45" spans="1:8">
      <c r="A45" t="s">
        <v>128</v>
      </c>
      <c r="B45" t="s">
        <v>129</v>
      </c>
      <c r="C45" s="1" t="s">
        <v>78</v>
      </c>
      <c r="E45" t="s">
        <v>17</v>
      </c>
      <c r="F45" s="1" t="s">
        <v>50</v>
      </c>
      <c r="G45" s="1" t="s">
        <v>130</v>
      </c>
      <c r="H45" s="1" t="s">
        <v>14</v>
      </c>
    </row>
    <row r="46" spans="1:8">
      <c r="A46" t="s">
        <v>131</v>
      </c>
      <c r="B46" t="s">
        <v>132</v>
      </c>
      <c r="C46" s="1" t="s">
        <v>47</v>
      </c>
      <c r="D46" s="6" t="s">
        <v>133</v>
      </c>
      <c r="E46" t="s">
        <v>11</v>
      </c>
      <c r="F46" s="1" t="s">
        <v>38</v>
      </c>
      <c r="G46" s="1" t="s">
        <v>18</v>
      </c>
      <c r="H46" s="1" t="s">
        <v>26</v>
      </c>
    </row>
    <row r="47" spans="1:8">
      <c r="A47" t="s">
        <v>134</v>
      </c>
      <c r="B47" t="s">
        <v>135</v>
      </c>
      <c r="C47" s="1" t="s">
        <v>47</v>
      </c>
      <c r="D47" s="6" t="s">
        <v>133</v>
      </c>
      <c r="E47" t="s">
        <v>17</v>
      </c>
      <c r="F47" s="1" t="s">
        <v>38</v>
      </c>
      <c r="G47" s="1" t="s">
        <v>18</v>
      </c>
      <c r="H47" s="1" t="s">
        <v>26</v>
      </c>
    </row>
    <row r="48" spans="1:8">
      <c r="A48" t="s">
        <v>136</v>
      </c>
      <c r="B48" t="s">
        <v>137</v>
      </c>
      <c r="C48" s="1" t="s">
        <v>47</v>
      </c>
      <c r="D48" s="6" t="s">
        <v>133</v>
      </c>
      <c r="E48" t="s">
        <v>43</v>
      </c>
      <c r="F48" s="1" t="s">
        <v>38</v>
      </c>
      <c r="G48" s="1" t="s">
        <v>104</v>
      </c>
      <c r="H48" s="1" t="s">
        <v>14</v>
      </c>
    </row>
    <row r="49" spans="1:8">
      <c r="A49" t="s">
        <v>138</v>
      </c>
      <c r="B49" t="s">
        <v>139</v>
      </c>
      <c r="C49" s="1" t="s">
        <v>47</v>
      </c>
      <c r="D49" s="6" t="s">
        <v>133</v>
      </c>
      <c r="E49" t="s">
        <v>31</v>
      </c>
      <c r="F49" s="1" t="s">
        <v>38</v>
      </c>
      <c r="G49" s="1" t="s">
        <v>68</v>
      </c>
      <c r="H49" s="1" t="s">
        <v>26</v>
      </c>
    </row>
    <row r="50" spans="1:8">
      <c r="A50" t="s">
        <v>140</v>
      </c>
      <c r="B50" t="s">
        <v>141</v>
      </c>
      <c r="C50" s="1" t="s">
        <v>47</v>
      </c>
      <c r="D50" s="6" t="s">
        <v>133</v>
      </c>
      <c r="E50" t="s">
        <v>142</v>
      </c>
      <c r="F50" s="1" t="s">
        <v>38</v>
      </c>
      <c r="G50" s="1" t="s">
        <v>68</v>
      </c>
      <c r="H50" s="1" t="s">
        <v>26</v>
      </c>
    </row>
    <row r="51" spans="1:8">
      <c r="A51" t="s">
        <v>143</v>
      </c>
      <c r="B51" t="s">
        <v>144</v>
      </c>
      <c r="C51" s="1" t="s">
        <v>47</v>
      </c>
      <c r="D51" s="6" t="s">
        <v>133</v>
      </c>
      <c r="E51" t="s">
        <v>25</v>
      </c>
      <c r="F51" s="1" t="s">
        <v>38</v>
      </c>
      <c r="G51" s="1" t="s">
        <v>104</v>
      </c>
      <c r="H51" s="1" t="s">
        <v>14</v>
      </c>
    </row>
    <row r="52" spans="1:8">
      <c r="A52" t="s">
        <v>145</v>
      </c>
      <c r="B52" t="s">
        <v>146</v>
      </c>
      <c r="C52" s="1" t="s">
        <v>47</v>
      </c>
      <c r="D52" s="6" t="s">
        <v>133</v>
      </c>
      <c r="E52" t="s">
        <v>147</v>
      </c>
      <c r="F52" s="1" t="s">
        <v>38</v>
      </c>
      <c r="G52" s="1" t="s">
        <v>51</v>
      </c>
      <c r="H52" s="1" t="s">
        <v>75</v>
      </c>
    </row>
    <row r="53" spans="1:8">
      <c r="A53" t="s">
        <v>148</v>
      </c>
      <c r="B53" t="s">
        <v>149</v>
      </c>
      <c r="C53" s="1" t="s">
        <v>47</v>
      </c>
      <c r="D53" s="8" t="s">
        <v>150</v>
      </c>
      <c r="E53" t="s">
        <v>151</v>
      </c>
      <c r="F53" s="1" t="s">
        <v>38</v>
      </c>
      <c r="G53" s="1" t="s">
        <v>111</v>
      </c>
      <c r="H53" s="1" t="s">
        <v>75</v>
      </c>
    </row>
    <row r="54" spans="1:8">
      <c r="A54" t="s">
        <v>152</v>
      </c>
      <c r="B54" t="s">
        <v>153</v>
      </c>
      <c r="C54" s="1" t="s">
        <v>47</v>
      </c>
      <c r="D54" s="8" t="s">
        <v>154</v>
      </c>
      <c r="E54" t="s">
        <v>155</v>
      </c>
      <c r="F54" s="1" t="s">
        <v>38</v>
      </c>
      <c r="G54" s="1" t="s">
        <v>104</v>
      </c>
      <c r="H54" s="1" t="s">
        <v>75</v>
      </c>
    </row>
    <row r="55" spans="1:8">
      <c r="A55" t="s">
        <v>156</v>
      </c>
      <c r="B55" t="s">
        <v>157</v>
      </c>
      <c r="C55" s="1" t="s">
        <v>47</v>
      </c>
      <c r="D55" s="8"/>
      <c r="E55" t="s">
        <v>34</v>
      </c>
      <c r="F55" s="1" t="s">
        <v>50</v>
      </c>
      <c r="G55" s="1" t="s">
        <v>68</v>
      </c>
      <c r="H55" s="1" t="s">
        <v>14</v>
      </c>
    </row>
    <row r="56" spans="1:8">
      <c r="A56" t="s">
        <v>158</v>
      </c>
      <c r="B56" t="s">
        <v>159</v>
      </c>
      <c r="C56" s="1" t="s">
        <v>47</v>
      </c>
      <c r="D56" s="8"/>
      <c r="E56" t="s">
        <v>25</v>
      </c>
      <c r="F56" s="1" t="s">
        <v>50</v>
      </c>
      <c r="G56" s="1" t="s">
        <v>111</v>
      </c>
      <c r="H56" s="1" t="s">
        <v>26</v>
      </c>
    </row>
    <row r="57" spans="1:8">
      <c r="A57" t="s">
        <v>160</v>
      </c>
      <c r="B57" t="s">
        <v>161</v>
      </c>
      <c r="C57" s="1" t="s">
        <v>47</v>
      </c>
      <c r="D57" s="8"/>
      <c r="E57" t="s">
        <v>17</v>
      </c>
      <c r="F57" s="1" t="s">
        <v>38</v>
      </c>
      <c r="G57" s="1" t="s">
        <v>68</v>
      </c>
      <c r="H57" s="1" t="s">
        <v>14</v>
      </c>
    </row>
    <row r="58" spans="1:8">
      <c r="A58" t="s">
        <v>162</v>
      </c>
      <c r="B58" t="s">
        <v>163</v>
      </c>
      <c r="C58" s="1" t="s">
        <v>47</v>
      </c>
      <c r="D58" s="8"/>
      <c r="E58" t="s">
        <v>25</v>
      </c>
      <c r="F58" s="1" t="s">
        <v>50</v>
      </c>
      <c r="G58" s="1" t="s">
        <v>68</v>
      </c>
      <c r="H58" s="1" t="s">
        <v>26</v>
      </c>
    </row>
    <row r="59" spans="1:8">
      <c r="A59" t="s">
        <v>164</v>
      </c>
      <c r="B59" t="s">
        <v>165</v>
      </c>
      <c r="C59" s="1" t="s">
        <v>47</v>
      </c>
      <c r="D59" s="8"/>
      <c r="E59" t="s">
        <v>43</v>
      </c>
      <c r="F59" s="1" t="s">
        <v>38</v>
      </c>
      <c r="G59" s="1" t="s">
        <v>18</v>
      </c>
      <c r="H59" s="1" t="s">
        <v>26</v>
      </c>
    </row>
    <row r="60" spans="1:8">
      <c r="A60" t="s">
        <v>166</v>
      </c>
      <c r="B60" t="s">
        <v>167</v>
      </c>
      <c r="C60" s="1" t="s">
        <v>47</v>
      </c>
      <c r="D60" s="8"/>
      <c r="E60" t="s">
        <v>142</v>
      </c>
      <c r="F60" s="1" t="s">
        <v>50</v>
      </c>
      <c r="G60" s="1" t="s">
        <v>111</v>
      </c>
      <c r="H60" s="1" t="s">
        <v>26</v>
      </c>
    </row>
    <row r="61" spans="1:8">
      <c r="A61" t="s">
        <v>168</v>
      </c>
      <c r="B61" t="s">
        <v>169</v>
      </c>
      <c r="C61" s="1" t="s">
        <v>47</v>
      </c>
      <c r="D61" s="8"/>
      <c r="E61" t="s">
        <v>43</v>
      </c>
      <c r="F61" s="1" t="s">
        <v>38</v>
      </c>
      <c r="G61" s="1" t="s">
        <v>13</v>
      </c>
      <c r="H61" s="1" t="s">
        <v>75</v>
      </c>
    </row>
    <row r="62" spans="1:8">
      <c r="A62" t="s">
        <v>170</v>
      </c>
      <c r="B62" t="s">
        <v>171</v>
      </c>
      <c r="C62" s="1" t="s">
        <v>47</v>
      </c>
      <c r="E62" t="s">
        <v>17</v>
      </c>
      <c r="F62" s="1" t="s">
        <v>38</v>
      </c>
      <c r="G62" s="1" t="s">
        <v>18</v>
      </c>
      <c r="H62" s="1" t="s">
        <v>26</v>
      </c>
    </row>
    <row r="63" spans="1:8">
      <c r="A63" t="s">
        <v>172</v>
      </c>
      <c r="B63" t="s">
        <v>173</v>
      </c>
      <c r="C63" s="1" t="s">
        <v>47</v>
      </c>
      <c r="E63" t="s">
        <v>142</v>
      </c>
      <c r="F63" s="1" t="s">
        <v>38</v>
      </c>
      <c r="G63" s="1" t="s">
        <v>68</v>
      </c>
      <c r="H63" s="1" t="s">
        <v>14</v>
      </c>
    </row>
    <row r="64" spans="1:8">
      <c r="A64" t="s">
        <v>174</v>
      </c>
      <c r="B64" t="s">
        <v>175</v>
      </c>
      <c r="C64" s="1" t="s">
        <v>47</v>
      </c>
      <c r="E64" t="s">
        <v>25</v>
      </c>
      <c r="F64" s="1" t="s">
        <v>50</v>
      </c>
      <c r="G64" s="1" t="s">
        <v>111</v>
      </c>
      <c r="H64" s="1" t="s">
        <v>14</v>
      </c>
    </row>
    <row r="65" spans="1:8">
      <c r="A65" t="s">
        <v>176</v>
      </c>
      <c r="B65" t="s">
        <v>177</v>
      </c>
      <c r="C65" s="1" t="s">
        <v>178</v>
      </c>
      <c r="D65" s="8"/>
      <c r="E65" t="s">
        <v>142</v>
      </c>
      <c r="F65" s="1" t="s">
        <v>12</v>
      </c>
      <c r="G65" s="1" t="s">
        <v>22</v>
      </c>
      <c r="H65" s="1" t="s">
        <v>14</v>
      </c>
    </row>
    <row r="66" spans="1:8">
      <c r="A66" t="s">
        <v>179</v>
      </c>
      <c r="B66" t="s">
        <v>180</v>
      </c>
      <c r="C66" s="1" t="s">
        <v>178</v>
      </c>
      <c r="D66" s="8"/>
      <c r="E66" t="s">
        <v>181</v>
      </c>
      <c r="F66" s="1" t="s">
        <v>38</v>
      </c>
      <c r="G66" s="1" t="s">
        <v>104</v>
      </c>
      <c r="H66" s="1" t="s">
        <v>26</v>
      </c>
    </row>
    <row r="67" spans="1:8">
      <c r="A67" t="s">
        <v>182</v>
      </c>
      <c r="B67" t="s">
        <v>183</v>
      </c>
      <c r="C67" s="1" t="s">
        <v>178</v>
      </c>
      <c r="D67" s="8"/>
      <c r="E67" t="s">
        <v>184</v>
      </c>
      <c r="F67" s="1" t="s">
        <v>38</v>
      </c>
      <c r="G67" s="1" t="s">
        <v>68</v>
      </c>
      <c r="H67" s="1" t="s">
        <v>26</v>
      </c>
    </row>
    <row r="68" spans="1:8">
      <c r="A68" t="s">
        <v>185</v>
      </c>
      <c r="B68" t="s">
        <v>186</v>
      </c>
      <c r="C68" s="1" t="s">
        <v>178</v>
      </c>
      <c r="D68" s="8"/>
      <c r="E68" t="s">
        <v>187</v>
      </c>
      <c r="F68" s="1" t="s">
        <v>38</v>
      </c>
      <c r="G68" s="1" t="s">
        <v>51</v>
      </c>
      <c r="H68" s="1" t="s">
        <v>14</v>
      </c>
    </row>
    <row r="69" spans="1:8">
      <c r="A69" t="s">
        <v>188</v>
      </c>
      <c r="B69" t="s">
        <v>189</v>
      </c>
      <c r="C69" s="1" t="s">
        <v>178</v>
      </c>
      <c r="D69" s="8"/>
      <c r="E69" t="s">
        <v>190</v>
      </c>
      <c r="F69" s="1" t="s">
        <v>38</v>
      </c>
      <c r="G69" s="1" t="s">
        <v>111</v>
      </c>
      <c r="H69" s="1" t="s">
        <v>14</v>
      </c>
    </row>
    <row r="70" spans="1:8">
      <c r="A70" t="s">
        <v>191</v>
      </c>
      <c r="B70" t="s">
        <v>192</v>
      </c>
      <c r="C70" s="1" t="s">
        <v>178</v>
      </c>
      <c r="D70" s="8"/>
      <c r="E70" t="s">
        <v>193</v>
      </c>
      <c r="F70" s="1" t="s">
        <v>50</v>
      </c>
      <c r="G70" s="1" t="s">
        <v>111</v>
      </c>
      <c r="H70" s="1" t="s">
        <v>14</v>
      </c>
    </row>
    <row r="71" spans="1:8">
      <c r="A71" t="s">
        <v>194</v>
      </c>
      <c r="B71" t="s">
        <v>195</v>
      </c>
      <c r="C71" s="1" t="s">
        <v>178</v>
      </c>
      <c r="D71" s="8"/>
      <c r="E71" t="s">
        <v>151</v>
      </c>
      <c r="F71" s="1" t="s">
        <v>50</v>
      </c>
      <c r="G71" s="1" t="s">
        <v>18</v>
      </c>
      <c r="H71" s="1" t="s">
        <v>14</v>
      </c>
    </row>
    <row r="72" spans="1:8">
      <c r="A72" t="s">
        <v>196</v>
      </c>
      <c r="B72" t="s">
        <v>197</v>
      </c>
      <c r="C72" s="1" t="s">
        <v>178</v>
      </c>
      <c r="D72" s="8"/>
      <c r="E72" t="s">
        <v>198</v>
      </c>
      <c r="F72" s="1" t="s">
        <v>38</v>
      </c>
      <c r="G72" s="11">
        <v>45323</v>
      </c>
      <c r="H72" s="1" t="s">
        <v>14</v>
      </c>
    </row>
    <row r="73" spans="1:8">
      <c r="A73" t="s">
        <v>199</v>
      </c>
      <c r="B73" t="s">
        <v>200</v>
      </c>
      <c r="C73" s="1" t="s">
        <v>178</v>
      </c>
      <c r="D73" s="8"/>
      <c r="E73" t="s">
        <v>201</v>
      </c>
      <c r="F73" s="1" t="s">
        <v>38</v>
      </c>
      <c r="G73" s="1" t="s">
        <v>111</v>
      </c>
      <c r="H73" s="1" t="s">
        <v>26</v>
      </c>
    </row>
    <row r="74" spans="1:8">
      <c r="A74" t="s">
        <v>202</v>
      </c>
      <c r="B74" t="s">
        <v>203</v>
      </c>
      <c r="C74" s="1" t="s">
        <v>178</v>
      </c>
      <c r="D74" s="8"/>
      <c r="E74" t="s">
        <v>204</v>
      </c>
      <c r="F74" s="1" t="s">
        <v>38</v>
      </c>
      <c r="G74" s="1" t="s">
        <v>68</v>
      </c>
      <c r="H74" s="1" t="s">
        <v>14</v>
      </c>
    </row>
    <row r="75" spans="1:8">
      <c r="A75" t="s">
        <v>205</v>
      </c>
      <c r="B75" t="s">
        <v>206</v>
      </c>
      <c r="C75" s="1" t="s">
        <v>178</v>
      </c>
      <c r="D75" s="8"/>
      <c r="E75" t="s">
        <v>207</v>
      </c>
      <c r="F75" s="1" t="s">
        <v>50</v>
      </c>
      <c r="G75" s="1" t="s">
        <v>51</v>
      </c>
      <c r="H75" s="1" t="s">
        <v>14</v>
      </c>
    </row>
    <row r="76" spans="1:8">
      <c r="A76" t="s">
        <v>208</v>
      </c>
      <c r="B76" t="s">
        <v>209</v>
      </c>
      <c r="C76" s="1" t="s">
        <v>178</v>
      </c>
      <c r="D76" s="8"/>
      <c r="E76" t="s">
        <v>210</v>
      </c>
      <c r="F76" s="1" t="s">
        <v>38</v>
      </c>
      <c r="G76" s="1" t="s">
        <v>18</v>
      </c>
      <c r="H76" s="1" t="s">
        <v>14</v>
      </c>
    </row>
    <row r="77" spans="1:8">
      <c r="A77" t="s">
        <v>211</v>
      </c>
      <c r="B77" t="s">
        <v>212</v>
      </c>
      <c r="C77" s="1" t="s">
        <v>178</v>
      </c>
      <c r="D77" s="8"/>
      <c r="E77" t="s">
        <v>213</v>
      </c>
      <c r="F77" s="1" t="s">
        <v>50</v>
      </c>
      <c r="G77" s="1" t="s">
        <v>104</v>
      </c>
      <c r="H77" s="1" t="s">
        <v>26</v>
      </c>
    </row>
    <row r="78" spans="1:8">
      <c r="A78" t="s">
        <v>214</v>
      </c>
      <c r="B78" t="s">
        <v>215</v>
      </c>
      <c r="C78" s="1" t="s">
        <v>178</v>
      </c>
      <c r="E78" t="s">
        <v>216</v>
      </c>
      <c r="F78" s="1" t="s">
        <v>50</v>
      </c>
      <c r="G78" s="1" t="s">
        <v>68</v>
      </c>
      <c r="H78" s="1" t="s">
        <v>14</v>
      </c>
    </row>
    <row r="79" spans="1:8">
      <c r="A79" t="s">
        <v>217</v>
      </c>
      <c r="B79" t="s">
        <v>218</v>
      </c>
      <c r="C79" s="1" t="s">
        <v>178</v>
      </c>
      <c r="E79" t="s">
        <v>219</v>
      </c>
      <c r="F79" s="1" t="s">
        <v>38</v>
      </c>
      <c r="G79" s="1" t="s">
        <v>18</v>
      </c>
      <c r="H79" s="1" t="s">
        <v>26</v>
      </c>
    </row>
    <row r="80" spans="1:8">
      <c r="A80" t="s">
        <v>220</v>
      </c>
      <c r="B80" t="s">
        <v>221</v>
      </c>
      <c r="C80" s="1" t="s">
        <v>178</v>
      </c>
      <c r="E80" t="s">
        <v>222</v>
      </c>
      <c r="F80" s="1" t="s">
        <v>50</v>
      </c>
      <c r="G80" s="1" t="s">
        <v>51</v>
      </c>
      <c r="H80" s="1" t="s">
        <v>14</v>
      </c>
    </row>
    <row r="81" spans="1:8">
      <c r="A81" t="s">
        <v>223</v>
      </c>
      <c r="B81" t="s">
        <v>224</v>
      </c>
      <c r="C81" s="1" t="s">
        <v>178</v>
      </c>
      <c r="E81" t="s">
        <v>193</v>
      </c>
      <c r="F81" s="1" t="s">
        <v>50</v>
      </c>
      <c r="G81" s="1" t="s">
        <v>104</v>
      </c>
      <c r="H81" s="1" t="s">
        <v>14</v>
      </c>
    </row>
    <row r="82" spans="1:8">
      <c r="A82" t="s">
        <v>225</v>
      </c>
      <c r="B82" t="s">
        <v>226</v>
      </c>
      <c r="C82" s="1" t="s">
        <v>178</v>
      </c>
      <c r="E82" t="s">
        <v>227</v>
      </c>
      <c r="F82" s="1" t="s">
        <v>38</v>
      </c>
      <c r="G82" s="1" t="s">
        <v>130</v>
      </c>
      <c r="H82" s="1" t="s">
        <v>14</v>
      </c>
    </row>
    <row r="83" spans="1:8">
      <c r="A83" t="s">
        <v>228</v>
      </c>
      <c r="B83" t="s">
        <v>229</v>
      </c>
      <c r="C83" s="1" t="s">
        <v>178</v>
      </c>
      <c r="E83" t="s">
        <v>213</v>
      </c>
      <c r="F83" s="1" t="s">
        <v>50</v>
      </c>
      <c r="G83" s="1" t="s">
        <v>51</v>
      </c>
      <c r="H83" s="1" t="s">
        <v>14</v>
      </c>
    </row>
    <row r="84" spans="1:8">
      <c r="A84" t="s">
        <v>230</v>
      </c>
      <c r="B84" t="s">
        <v>231</v>
      </c>
      <c r="C84" s="1" t="s">
        <v>178</v>
      </c>
      <c r="E84" t="s">
        <v>210</v>
      </c>
      <c r="F84" s="1" t="s">
        <v>38</v>
      </c>
      <c r="G84" s="1" t="s">
        <v>51</v>
      </c>
      <c r="H84" s="1" t="s">
        <v>14</v>
      </c>
    </row>
    <row r="85" spans="1:8">
      <c r="A85" t="s">
        <v>232</v>
      </c>
      <c r="B85" t="s">
        <v>233</v>
      </c>
      <c r="C85" s="1" t="s">
        <v>178</v>
      </c>
      <c r="E85" t="s">
        <v>234</v>
      </c>
      <c r="F85" s="1" t="s">
        <v>50</v>
      </c>
      <c r="G85" s="1" t="s">
        <v>111</v>
      </c>
      <c r="H85" s="1" t="s">
        <v>14</v>
      </c>
    </row>
    <row r="86" spans="1:8">
      <c r="A86" t="s">
        <v>235</v>
      </c>
      <c r="B86" t="s">
        <v>236</v>
      </c>
      <c r="C86" s="1" t="s">
        <v>178</v>
      </c>
      <c r="E86" t="s">
        <v>190</v>
      </c>
      <c r="F86" s="1" t="s">
        <v>38</v>
      </c>
      <c r="G86" s="1" t="s">
        <v>51</v>
      </c>
      <c r="H86" s="1" t="s">
        <v>26</v>
      </c>
    </row>
    <row r="87" spans="1:8">
      <c r="A87" t="s">
        <v>237</v>
      </c>
      <c r="B87" t="s">
        <v>238</v>
      </c>
      <c r="C87" s="1" t="s">
        <v>178</v>
      </c>
      <c r="E87" t="s">
        <v>239</v>
      </c>
      <c r="F87" s="1" t="s">
        <v>38</v>
      </c>
      <c r="G87" s="1" t="s">
        <v>18</v>
      </c>
      <c r="H87" s="1" t="s">
        <v>26</v>
      </c>
    </row>
  </sheetData>
  <hyperlinks>
    <hyperlink ref="D46" r:id="rId1" xr:uid="{CF07C8E1-A913-433C-B3CC-8A4FC23BF8D4}"/>
    <hyperlink ref="D47" r:id="rId2" xr:uid="{4338380D-708F-4002-9F05-67D2DC1C425D}"/>
    <hyperlink ref="D48" r:id="rId3" xr:uid="{C13D7343-DE34-4B44-9C43-536E760867BE}"/>
    <hyperlink ref="D49" r:id="rId4" xr:uid="{04E85BFB-4EC2-492A-8D79-5C54C5315FBF}"/>
    <hyperlink ref="D50" r:id="rId5" xr:uid="{3B489DF7-A6B4-4CF6-ACE4-54907160E362}"/>
    <hyperlink ref="D51" r:id="rId6" xr:uid="{98CBC12F-DFA0-4DB7-86EC-66437CEC0BB5}"/>
    <hyperlink ref="D52" r:id="rId7" xr:uid="{DE504CEB-61E6-4DB5-A95B-D0B9110F6702}"/>
    <hyperlink ref="D53" r:id="rId8" xr:uid="{08F4D6F9-F180-454E-B76A-AC6E24E75096}"/>
    <hyperlink ref="D54" r:id="rId9" display="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" xr:uid="{E9EFE2BC-CA70-415E-A260-2BC2DEDBBF33}"/>
    <hyperlink ref="D25" r:id="rId10" display="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" xr:uid="{C30F8E45-797D-4FBE-8B28-276047BD74BB}"/>
    <hyperlink ref="D26" r:id="rId11" display="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" xr:uid="{289FBF57-2F7C-4E35-B4C0-A71195E34E73}"/>
    <hyperlink ref="D27" r:id="rId12" display="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" xr:uid="{C6629EAD-03CC-478F-B7F4-717E5B87FCEF}"/>
    <hyperlink ref="D28" r:id="rId13" display="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" xr:uid="{C3BA6DA9-FEFA-4F7F-8BBC-0C05AD84DB1A}"/>
    <hyperlink ref="D29" r:id="rId14" display="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" xr:uid="{31B9EB26-4E4B-40C5-83FC-0637B188BB8E}"/>
    <hyperlink ref="D31" r:id="rId15" display="https://www.bing.com/images/search?view=detailV2&amp;ccid=0HzCIzOc&amp;id=9E193BA08D2D2A7E9510D9B384524B56F0C612C5&amp;thid=OIP.0HzCIzOcTu3J2wSRXZ6FXAHaEo&amp;mediaurl=https%3a%2f%2ftapety.tja.pl%2fobrazki%2ftja_normalne%2f169931.jpg&amp;cdnurl=https%3a%2f%2fth.bing.com%2fth%2fid%2fR.d07cc223339c4eedc9db04915d9e855c%3frik%3dxRLG8FZLUoSz2Q%26pid%3dImgRaw%26r%3d0&amp;exph=1200&amp;expw=1920&amp;q=konwalia&amp;simid=607987045841515772&amp;FORM=IRPRST&amp;ck=FF0F64C4D596ED244D4D8FB22D059402&amp;selectedIndex=15&amp;itb=0" xr:uid="{A8AE6F3F-FF6F-4C0A-96B1-443D38294E7D}"/>
  </hyperlinks>
  <pageMargins left="0.7" right="0.7" top="0.75" bottom="0.75" header="0.3" footer="0.3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C322-BF29-42B6-B12A-820FBF85A67B}">
  <dimension ref="B1:G19"/>
  <sheetViews>
    <sheetView workbookViewId="0">
      <selection activeCell="G14" sqref="G14"/>
    </sheetView>
  </sheetViews>
  <sheetFormatPr defaultRowHeight="15"/>
  <sheetData>
    <row r="1" spans="2:7">
      <c r="E1" s="2" t="s">
        <v>240</v>
      </c>
    </row>
    <row r="2" spans="2:7">
      <c r="E2" s="1" t="s">
        <v>241</v>
      </c>
    </row>
    <row r="3" spans="2:7">
      <c r="E3" s="1" t="s">
        <v>242</v>
      </c>
    </row>
    <row r="6" spans="2:7">
      <c r="E6" s="1" t="s">
        <v>243</v>
      </c>
    </row>
    <row r="7" spans="2:7">
      <c r="E7" s="1"/>
    </row>
    <row r="8" spans="2:7">
      <c r="B8" s="3" t="s">
        <v>244</v>
      </c>
      <c r="C8" s="5">
        <v>2</v>
      </c>
      <c r="D8" s="3" t="s">
        <v>245</v>
      </c>
      <c r="E8" s="5">
        <v>-1</v>
      </c>
      <c r="F8" s="3" t="s">
        <v>246</v>
      </c>
      <c r="G8" s="5">
        <v>-2</v>
      </c>
    </row>
    <row r="9" spans="2:7">
      <c r="B9" s="3" t="s">
        <v>247</v>
      </c>
      <c r="C9" s="5">
        <v>6</v>
      </c>
      <c r="D9" s="3" t="s">
        <v>245</v>
      </c>
      <c r="E9" s="5">
        <v>-3</v>
      </c>
      <c r="F9" s="3" t="s">
        <v>248</v>
      </c>
      <c r="G9" s="5">
        <v>-6</v>
      </c>
    </row>
    <row r="12" spans="2:7">
      <c r="E12" s="1" t="s">
        <v>249</v>
      </c>
    </row>
    <row r="14" spans="2:7">
      <c r="D14" s="4"/>
      <c r="E14" s="5" t="str">
        <f>IF((C8*E9-C9*E8)&lt;&gt;0,"UKŁAD JEST NIEZALEŻNY",IF(E8*G9-E9*G8=0,"UKŁAD JEST ZALEŻNY","UKŁAD JEST SPRZECZNY"))</f>
        <v>UKŁAD JEST ZALEŻNY</v>
      </c>
      <c r="F14" s="4"/>
    </row>
    <row r="17" spans="2:7">
      <c r="E17" s="1" t="s">
        <v>250</v>
      </c>
    </row>
    <row r="19" spans="2:7">
      <c r="B19" s="3" t="s">
        <v>251</v>
      </c>
      <c r="C19" s="4" t="str">
        <f>IF(E14="UKŁAD JEST NIEZALEŻNY",(G8*E9-G9*E8)/(C8*E9-C9*E8),"BRAK ROZWIĄZANIA")</f>
        <v>BRAK ROZWIĄZANIA</v>
      </c>
      <c r="D19" s="4"/>
      <c r="E19" s="3" t="s">
        <v>252</v>
      </c>
      <c r="F19" s="4" t="str">
        <f>IF(E14="UKŁAD JEST NIEZALEŻNY",(C8*G9-C9*G8)/(C8*E9-C9*E8),"BRAK ROZWIĄZANIA")</f>
        <v>BRAK ROZWIĄZANIA</v>
      </c>
      <c r="G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1E70-DF73-439F-98DD-9088E323D366}">
  <dimension ref="A1:I19"/>
  <sheetViews>
    <sheetView workbookViewId="0">
      <selection activeCell="I25" sqref="I25"/>
    </sheetView>
  </sheetViews>
  <sheetFormatPr defaultRowHeight="15"/>
  <sheetData>
    <row r="1" spans="1:6">
      <c r="A1" t="s">
        <v>253</v>
      </c>
    </row>
    <row r="2" spans="1:6">
      <c r="C2" s="1" t="s">
        <v>254</v>
      </c>
      <c r="D2" t="s">
        <v>255</v>
      </c>
    </row>
    <row r="3" spans="1:6">
      <c r="C3" s="1" t="s">
        <v>256</v>
      </c>
      <c r="D3" t="s">
        <v>242</v>
      </c>
    </row>
    <row r="5" spans="1:6">
      <c r="D5" s="1" t="s">
        <v>243</v>
      </c>
    </row>
    <row r="7" spans="1:6">
      <c r="A7" s="3" t="s">
        <v>244</v>
      </c>
      <c r="B7" s="5">
        <v>1</v>
      </c>
      <c r="C7" s="3" t="s">
        <v>245</v>
      </c>
      <c r="D7" s="5">
        <v>-1</v>
      </c>
      <c r="E7" s="3" t="s">
        <v>246</v>
      </c>
      <c r="F7" s="5">
        <v>6</v>
      </c>
    </row>
    <row r="8" spans="1:6">
      <c r="A8" s="3" t="s">
        <v>247</v>
      </c>
      <c r="B8" s="5">
        <v>3</v>
      </c>
      <c r="C8" s="3" t="s">
        <v>257</v>
      </c>
      <c r="D8" s="5">
        <v>2</v>
      </c>
      <c r="E8" s="3" t="s">
        <v>248</v>
      </c>
      <c r="F8" s="5">
        <v>5</v>
      </c>
    </row>
    <row r="12" spans="1:6">
      <c r="B12" s="1" t="s">
        <v>258</v>
      </c>
      <c r="E12" t="s">
        <v>259</v>
      </c>
    </row>
    <row r="13" spans="1:6">
      <c r="B13" s="1" t="s">
        <v>260</v>
      </c>
      <c r="C13" s="1" t="s">
        <v>261</v>
      </c>
      <c r="E13" s="3" t="s">
        <v>262</v>
      </c>
      <c r="F13" s="5">
        <f>(B14+C14)/2</f>
        <v>3.4</v>
      </c>
    </row>
    <row r="14" spans="1:6">
      <c r="B14">
        <v>3</v>
      </c>
      <c r="C14">
        <v>3.8</v>
      </c>
      <c r="E14" s="3" t="s">
        <v>263</v>
      </c>
      <c r="F14" s="5">
        <f>ROUND((F7-B7*F13)/D7,2)</f>
        <v>-2.6</v>
      </c>
    </row>
    <row r="15" spans="1:6">
      <c r="A15" s="3" t="s">
        <v>264</v>
      </c>
      <c r="B15" s="5">
        <f>(F7-B7*B14)/D7</f>
        <v>-3</v>
      </c>
      <c r="C15" s="5">
        <f>(F7-B7*C14)/D7</f>
        <v>-2.2000000000000002</v>
      </c>
      <c r="E15" s="3" t="s">
        <v>265</v>
      </c>
      <c r="F15" s="5">
        <f>ROUND((F8-B8*F13)/D8,2)</f>
        <v>-2.6</v>
      </c>
    </row>
    <row r="16" spans="1:6">
      <c r="A16" s="3" t="s">
        <v>266</v>
      </c>
      <c r="B16" s="5">
        <f>(F8-B8*B14)/D8</f>
        <v>-2</v>
      </c>
      <c r="C16" s="5">
        <f>(F8-B8*C14)/D8</f>
        <v>-3.1999999999999993</v>
      </c>
      <c r="E16" s="9" t="str">
        <f>IF(F14&lt;&gt;F15,"SZUKAJ DALEJ","BINGO !")</f>
        <v>BINGO !</v>
      </c>
      <c r="F16" s="9"/>
    </row>
    <row r="18" spans="1:9">
      <c r="A18" s="3" t="s">
        <v>267</v>
      </c>
      <c r="B18" t="s">
        <v>268</v>
      </c>
      <c r="H18" s="3" t="s">
        <v>263</v>
      </c>
      <c r="I18" t="s">
        <v>269</v>
      </c>
    </row>
    <row r="19" spans="1:9">
      <c r="A19" s="3" t="s">
        <v>270</v>
      </c>
      <c r="B19" t="s">
        <v>271</v>
      </c>
      <c r="H19" s="3" t="s">
        <v>265</v>
      </c>
      <c r="I19" t="s">
        <v>272</v>
      </c>
    </row>
  </sheetData>
  <mergeCells count="1">
    <mergeCell ref="E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Kacper Maciejewicz</cp:lastModifiedBy>
  <cp:revision/>
  <dcterms:created xsi:type="dcterms:W3CDTF">2024-10-29T14:22:34Z</dcterms:created>
  <dcterms:modified xsi:type="dcterms:W3CDTF">2024-11-12T17:13:19Z</dcterms:modified>
  <cp:category/>
  <cp:contentStatus/>
</cp:coreProperties>
</file>