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peci\Desktop\ОПД\opd_lab3\"/>
    </mc:Choice>
  </mc:AlternateContent>
  <xr:revisionPtr revIDLastSave="0" documentId="13_ncr:1_{FF0B649A-DC13-473D-BEC0-DF510602C9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6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0" i="1" s="1"/>
  <c r="B28" i="1"/>
  <c r="B61" i="1" s="1"/>
  <c r="B29" i="1"/>
  <c r="B62" i="1"/>
  <c r="B3" i="1"/>
  <c r="B36" i="1" s="1"/>
  <c r="A27" i="1"/>
  <c r="A28" i="1" s="1"/>
  <c r="A29" i="1" s="1"/>
  <c r="D37" i="1"/>
  <c r="B37" i="1"/>
  <c r="B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  <c r="D36" i="1" l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</calcChain>
</file>

<file path=xl/sharedStrings.xml><?xml version="1.0" encoding="utf-8"?>
<sst xmlns="http://schemas.openxmlformats.org/spreadsheetml/2006/main" count="802" uniqueCount="141">
  <si>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</si>
  <si>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</si>
  <si>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</si>
  <si>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</si>
  <si>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</si>
  <si>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</si>
  <si>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</si>
  <si>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E000</t>
  </si>
  <si>
    <t>EEFD</t>
  </si>
  <si>
    <t>AF05</t>
  </si>
  <si>
    <t>EEFA</t>
  </si>
  <si>
    <t>4EF7</t>
  </si>
  <si>
    <t>EEF7</t>
  </si>
  <si>
    <t>ABF6</t>
  </si>
  <si>
    <t>0380</t>
  </si>
  <si>
    <t>0400</t>
  </si>
  <si>
    <t>Комментарии</t>
  </si>
  <si>
    <t>CMC</t>
  </si>
  <si>
    <t>ROL</t>
  </si>
  <si>
    <t>Элементы массива</t>
  </si>
  <si>
    <t>Адрес начала массива</t>
  </si>
  <si>
    <t>Ячейка для хранения адреса обрабатываемого элемента массива</t>
  </si>
  <si>
    <t>Ячейка для хранения количества необработанных элементов массива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</si>
  <si>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</si>
  <si>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</si>
  <si>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</si>
  <si>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</si>
  <si>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</si>
  <si>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</si>
  <si>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</si>
  <si>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</si>
  <si>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</si>
  <si>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</si>
  <si>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</si>
  <si>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</si>
  <si>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</si>
  <si>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</si>
  <si>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0000</t>
  </si>
  <si>
    <t>000</t>
  </si>
  <si>
    <t>FFFD</t>
  </si>
  <si>
    <t>0005</t>
  </si>
  <si>
    <t>FFFA</t>
  </si>
  <si>
    <t>FFF7</t>
  </si>
  <si>
    <t>FFF6</t>
  </si>
  <si>
    <t>0500</t>
  </si>
  <si>
    <t>0001</t>
  </si>
  <si>
    <t>0002</t>
  </si>
  <si>
    <t>0003</t>
  </si>
  <si>
    <t>0004</t>
  </si>
  <si>
    <t>1001</t>
  </si>
  <si>
    <t>1000</t>
  </si>
  <si>
    <t>FFFF</t>
  </si>
  <si>
    <t>Неиспользуемая ячейка с нулем</t>
  </si>
  <si>
    <t>---</t>
  </si>
  <si>
    <t>05A1</t>
  </si>
  <si>
    <t>F202</t>
  </si>
  <si>
    <t>0300</t>
  </si>
  <si>
    <t>0280</t>
  </si>
  <si>
    <t>2EF2</t>
  </si>
  <si>
    <t>EEF0</t>
  </si>
  <si>
    <t>858D</t>
  </si>
  <si>
    <t>CEF5</t>
  </si>
  <si>
    <t>759B</t>
  </si>
  <si>
    <t>F400</t>
  </si>
  <si>
    <t>459E</t>
  </si>
  <si>
    <t>Помещаем аккумулятор в ячейку 58D</t>
  </si>
  <si>
    <t>Сохраняем аккумулятор в ячейку 58C</t>
  </si>
  <si>
    <t>Складываем аккумулятор с ячейкой 58B</t>
  </si>
  <si>
    <t>ST (IP - 3)</t>
  </si>
  <si>
    <t>ST (IP - 6)</t>
  </si>
  <si>
    <t>ADD (IP - 9)</t>
  </si>
  <si>
    <t>ST (IP - 9)</t>
  </si>
  <si>
    <t>Загружаем 0x5 в аккумулятор</t>
  </si>
  <si>
    <t>LD - (IP - 10)</t>
  </si>
  <si>
    <t>BMI (IP + 2)</t>
  </si>
  <si>
    <t>Загружаем ячейку (05А1 + 0005 - 0001) 5А5</t>
  </si>
  <si>
    <t>Если число в ячейке 595 &lt; 0, переход в ячейку 599</t>
  </si>
  <si>
    <t>Очистка регистра переноса</t>
  </si>
  <si>
    <t>CLC</t>
  </si>
  <si>
    <t>Инверсия регистра переноса</t>
  </si>
  <si>
    <t>Очистка аккумулятора</t>
  </si>
  <si>
    <t>NOT</t>
  </si>
  <si>
    <t xml:space="preserve"> Инверсия аккумулятора</t>
  </si>
  <si>
    <t>AND (IP - 14)</t>
  </si>
  <si>
    <t>Логическое умножение аккумулятора и ячейки 58E</t>
  </si>
  <si>
    <t>Циклический сдвиг влево</t>
  </si>
  <si>
    <t>ST (IP -16)</t>
  </si>
  <si>
    <t>Загружаем ячейку 58E</t>
  </si>
  <si>
    <t>LD #0x5</t>
  </si>
  <si>
    <t>LOOP 0x58D</t>
  </si>
  <si>
    <t>BR (IP -11)</t>
  </si>
  <si>
    <t>Переход в 595</t>
  </si>
  <si>
    <t>58F</t>
  </si>
  <si>
    <t>590</t>
  </si>
  <si>
    <t>591</t>
  </si>
  <si>
    <t>592</t>
  </si>
  <si>
    <t>593</t>
  </si>
  <si>
    <t>594</t>
  </si>
  <si>
    <t>Сохраняем 0 в ячейку 58E</t>
  </si>
  <si>
    <t>58E</t>
  </si>
  <si>
    <t>58D</t>
  </si>
  <si>
    <t>58B</t>
  </si>
  <si>
    <t>05A6</t>
  </si>
  <si>
    <t>595</t>
  </si>
  <si>
    <t>58C</t>
  </si>
  <si>
    <t>596</t>
  </si>
  <si>
    <t>05A5</t>
  </si>
  <si>
    <t>5A5</t>
  </si>
  <si>
    <t>597</t>
  </si>
  <si>
    <t>0596</t>
  </si>
  <si>
    <t>058F</t>
  </si>
  <si>
    <t>598</t>
  </si>
  <si>
    <t>0597</t>
  </si>
  <si>
    <t>599</t>
  </si>
  <si>
    <t>0598</t>
  </si>
  <si>
    <t>59A</t>
  </si>
  <si>
    <t>0599</t>
  </si>
  <si>
    <t>0101</t>
  </si>
  <si>
    <t>59B</t>
  </si>
  <si>
    <t>059A</t>
  </si>
  <si>
    <t>59C</t>
  </si>
  <si>
    <t>FFF2</t>
  </si>
  <si>
    <t>59D</t>
  </si>
  <si>
    <t>059C</t>
  </si>
  <si>
    <t>59E</t>
  </si>
  <si>
    <t>FFF0</t>
  </si>
  <si>
    <t>59F</t>
  </si>
  <si>
    <t>059E</t>
  </si>
  <si>
    <t>FFF5</t>
  </si>
  <si>
    <t>5A4</t>
  </si>
  <si>
    <t>05A4</t>
  </si>
  <si>
    <t>05A3</t>
  </si>
  <si>
    <t>5A3</t>
  </si>
  <si>
    <t xml:space="preserve">0003 </t>
  </si>
  <si>
    <t>0006</t>
  </si>
  <si>
    <t>05A2</t>
  </si>
  <si>
    <t>5A2</t>
  </si>
  <si>
    <t>000D</t>
  </si>
  <si>
    <t>001B</t>
  </si>
  <si>
    <t>5A0</t>
  </si>
  <si>
    <t>5A1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</si>
</sst>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/>
    <xf numFmtId="49" fontId="1" fillId="0" borderId="4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4"/>
  <sheetViews>
    <sheetView tabSelected="1" topLeftCell="A30" zoomScale="85" zoomScaleNormal="85" workbookViewId="0">
      <selection activeCell="R52" sqref="R52"/>
    </sheetView>
  </sheetViews>
  <sheetFormatPr defaultRowHeight="13.8" x14ac:dyDescent="0.3"/>
  <cols>
    <col min="1" max="1" width="8.88671875" style="13"/>
    <col min="2" max="2" width="12.5546875" style="13" bestFit="1" customWidth="1"/>
    <col min="3" max="3" width="18.88671875" style="13" bestFit="1" customWidth="1"/>
    <col min="4" max="4" width="12.21875" style="13" bestFit="1" customWidth="1"/>
    <col min="5" max="5" width="59.5546875" style="13" bestFit="1" customWidth="1"/>
    <col min="6" max="6" width="8.88671875" style="13"/>
    <col min="7" max="7" width="6.5546875" style="13" customWidth="1"/>
    <col min="8" max="8" width="6.21875" style="13" customWidth="1"/>
    <col min="9" max="16" width="8.88671875" style="13"/>
    <col min="17" max="17" width="8" style="13" customWidth="1"/>
    <col min="18" max="18" width="10.77734375" style="13" customWidth="1"/>
    <col min="19" max="16384" width="8.88671875" style="13"/>
  </cols>
  <sheetData>
    <row r="2" spans="1:18" ht="30" customHeight="1" x14ac:dyDescent="0.3">
      <c r="B2" s="1" t="s">
        <v>0</v>
      </c>
      <c r="C2" s="2" t="s">
        <v>1</v>
      </c>
      <c r="D2" s="2" t="s">
        <v>2</v>
      </c>
      <c r="E2" s="3" t="s">
        <v>16</v>
      </c>
      <c r="F2" s="15"/>
      <c r="G2" s="25" t="s">
        <v>23</v>
      </c>
      <c r="H2" s="26"/>
      <c r="I2" s="25" t="s">
        <v>24</v>
      </c>
      <c r="J2" s="27"/>
      <c r="K2" s="27"/>
      <c r="L2" s="27"/>
      <c r="M2" s="27"/>
      <c r="N2" s="27"/>
      <c r="O2" s="27"/>
      <c r="P2" s="26"/>
      <c r="Q2" s="27" t="s">
        <v>25</v>
      </c>
      <c r="R2" s="26"/>
    </row>
    <row r="3" spans="1:18" x14ac:dyDescent="0.3">
      <c r="A3" s="13">
        <v>1419</v>
      </c>
      <c r="B3" s="29" t="str">
        <f>DEC2HEX($A$3)</f>
        <v>58B</v>
      </c>
      <c r="C3" s="5" t="s">
        <v>54</v>
      </c>
      <c r="D3" s="5" t="s">
        <v>53</v>
      </c>
      <c r="E3" s="21" t="s">
        <v>20</v>
      </c>
      <c r="G3" s="16" t="s">
        <v>26</v>
      </c>
      <c r="H3" s="17" t="s">
        <v>27</v>
      </c>
      <c r="I3" s="16" t="s">
        <v>28</v>
      </c>
      <c r="J3" s="18" t="s">
        <v>29</v>
      </c>
      <c r="K3" s="18" t="s">
        <v>30</v>
      </c>
      <c r="L3" s="18" t="s">
        <v>31</v>
      </c>
      <c r="M3" s="18" t="s">
        <v>32</v>
      </c>
      <c r="N3" s="18" t="s">
        <v>33</v>
      </c>
      <c r="O3" s="18" t="s">
        <v>34</v>
      </c>
      <c r="P3" s="17" t="s">
        <v>35</v>
      </c>
      <c r="Q3" s="18" t="s">
        <v>26</v>
      </c>
      <c r="R3" s="17" t="s">
        <v>36</v>
      </c>
    </row>
    <row r="4" spans="1:18" x14ac:dyDescent="0.3">
      <c r="A4" s="13">
        <f>A3+1</f>
        <v>1420</v>
      </c>
      <c r="B4" s="30" t="str">
        <f t="shared" ref="B4:B29" si="0">DEC2HEX(A4)</f>
        <v>58C</v>
      </c>
      <c r="C4" s="7" t="s">
        <v>3</v>
      </c>
      <c r="D4" s="7" t="s">
        <v>53</v>
      </c>
      <c r="E4" s="24" t="s">
        <v>21</v>
      </c>
      <c r="G4" s="30" t="s">
        <v>92</v>
      </c>
      <c r="H4" s="31" t="s">
        <v>3</v>
      </c>
      <c r="I4" s="6" t="s">
        <v>93</v>
      </c>
      <c r="J4" s="7" t="s">
        <v>3</v>
      </c>
      <c r="K4" s="7" t="s">
        <v>92</v>
      </c>
      <c r="L4" s="7" t="s">
        <v>3</v>
      </c>
      <c r="M4" s="7" t="s">
        <v>38</v>
      </c>
      <c r="N4" s="7" t="s">
        <v>110</v>
      </c>
      <c r="O4" s="7" t="s">
        <v>37</v>
      </c>
      <c r="P4" s="19" t="s">
        <v>5</v>
      </c>
      <c r="Q4" s="7" t="s">
        <v>53</v>
      </c>
      <c r="R4" s="19" t="s">
        <v>53</v>
      </c>
    </row>
    <row r="5" spans="1:18" x14ac:dyDescent="0.3">
      <c r="A5" s="13">
        <f t="shared" ref="A5:A29" si="1">A4+1</f>
        <v>1421</v>
      </c>
      <c r="B5" s="30" t="str">
        <f t="shared" si="0"/>
        <v>58D</v>
      </c>
      <c r="C5" s="7" t="s">
        <v>7</v>
      </c>
      <c r="D5" s="7" t="s">
        <v>53</v>
      </c>
      <c r="E5" s="22" t="s">
        <v>22</v>
      </c>
      <c r="G5" s="30" t="s">
        <v>93</v>
      </c>
      <c r="H5" s="12" t="s">
        <v>8</v>
      </c>
      <c r="I5" s="6" t="s">
        <v>94</v>
      </c>
      <c r="J5" s="7" t="s">
        <v>8</v>
      </c>
      <c r="K5" s="7" t="s">
        <v>99</v>
      </c>
      <c r="L5" s="7" t="s">
        <v>37</v>
      </c>
      <c r="M5" s="7" t="s">
        <v>38</v>
      </c>
      <c r="N5" s="40" t="s">
        <v>39</v>
      </c>
      <c r="O5" s="7" t="s">
        <v>37</v>
      </c>
      <c r="P5" s="19" t="s">
        <v>5</v>
      </c>
      <c r="Q5" s="7" t="s">
        <v>99</v>
      </c>
      <c r="R5" s="19" t="s">
        <v>37</v>
      </c>
    </row>
    <row r="6" spans="1:18" x14ac:dyDescent="0.3">
      <c r="A6" s="13">
        <f t="shared" si="1"/>
        <v>1422</v>
      </c>
      <c r="B6" s="32" t="str">
        <f t="shared" si="0"/>
        <v>58E</v>
      </c>
      <c r="C6" s="9" t="s">
        <v>3</v>
      </c>
      <c r="D6" s="9" t="s">
        <v>53</v>
      </c>
      <c r="E6" s="23" t="s">
        <v>52</v>
      </c>
      <c r="G6" s="30" t="s">
        <v>94</v>
      </c>
      <c r="H6" s="7" t="s">
        <v>9</v>
      </c>
      <c r="I6" s="6" t="s">
        <v>95</v>
      </c>
      <c r="J6" s="7" t="s">
        <v>9</v>
      </c>
      <c r="K6" s="7" t="s">
        <v>94</v>
      </c>
      <c r="L6" s="41" t="s">
        <v>40</v>
      </c>
      <c r="M6" s="7" t="s">
        <v>38</v>
      </c>
      <c r="N6" s="7" t="s">
        <v>40</v>
      </c>
      <c r="O6" s="7" t="s">
        <v>40</v>
      </c>
      <c r="P6" s="19" t="s">
        <v>37</v>
      </c>
      <c r="Q6" s="7" t="s">
        <v>53</v>
      </c>
      <c r="R6" s="19" t="s">
        <v>53</v>
      </c>
    </row>
    <row r="7" spans="1:18" x14ac:dyDescent="0.3">
      <c r="A7" s="13">
        <f t="shared" si="1"/>
        <v>1423</v>
      </c>
      <c r="B7" s="30" t="str">
        <f t="shared" si="0"/>
        <v>58F</v>
      </c>
      <c r="C7" s="31" t="s">
        <v>3</v>
      </c>
      <c r="D7" s="10" t="s">
        <v>4</v>
      </c>
      <c r="E7" s="22" t="s">
        <v>80</v>
      </c>
      <c r="G7" s="30" t="s">
        <v>95</v>
      </c>
      <c r="H7" s="7" t="s">
        <v>10</v>
      </c>
      <c r="I7" s="6" t="s">
        <v>96</v>
      </c>
      <c r="J7" s="7" t="s">
        <v>10</v>
      </c>
      <c r="K7" s="7" t="s">
        <v>100</v>
      </c>
      <c r="L7" s="7" t="s">
        <v>40</v>
      </c>
      <c r="M7" s="7" t="s">
        <v>38</v>
      </c>
      <c r="N7" s="7" t="s">
        <v>41</v>
      </c>
      <c r="O7" s="7" t="s">
        <v>40</v>
      </c>
      <c r="P7" s="19" t="s">
        <v>37</v>
      </c>
      <c r="Q7" s="7" t="s">
        <v>100</v>
      </c>
      <c r="R7" s="19" t="s">
        <v>40</v>
      </c>
    </row>
    <row r="8" spans="1:18" x14ac:dyDescent="0.3">
      <c r="A8" s="13">
        <f t="shared" si="1"/>
        <v>1424</v>
      </c>
      <c r="B8" s="30" t="str">
        <f t="shared" si="0"/>
        <v>590</v>
      </c>
      <c r="C8" s="12" t="s">
        <v>8</v>
      </c>
      <c r="D8" s="7" t="s">
        <v>68</v>
      </c>
      <c r="E8" s="22" t="s">
        <v>98</v>
      </c>
      <c r="G8" s="30" t="s">
        <v>96</v>
      </c>
      <c r="H8" s="7" t="s">
        <v>11</v>
      </c>
      <c r="I8" s="6" t="s">
        <v>97</v>
      </c>
      <c r="J8" s="7" t="s">
        <v>11</v>
      </c>
      <c r="K8" s="7" t="s">
        <v>101</v>
      </c>
      <c r="L8" s="7" t="s">
        <v>54</v>
      </c>
      <c r="M8" s="7" t="s">
        <v>38</v>
      </c>
      <c r="N8" s="7" t="s">
        <v>42</v>
      </c>
      <c r="O8" s="7" t="s">
        <v>102</v>
      </c>
      <c r="P8" s="19" t="s">
        <v>37</v>
      </c>
      <c r="Q8" s="7" t="s">
        <v>53</v>
      </c>
      <c r="R8" s="19" t="s">
        <v>53</v>
      </c>
    </row>
    <row r="9" spans="1:18" x14ac:dyDescent="0.3">
      <c r="A9" s="13">
        <f t="shared" si="1"/>
        <v>1425</v>
      </c>
      <c r="B9" s="30" t="str">
        <f t="shared" si="0"/>
        <v>591</v>
      </c>
      <c r="C9" s="7" t="s">
        <v>9</v>
      </c>
      <c r="D9" s="7" t="s">
        <v>88</v>
      </c>
      <c r="E9" s="22" t="s">
        <v>72</v>
      </c>
      <c r="G9" s="30" t="s">
        <v>97</v>
      </c>
      <c r="H9" s="7" t="s">
        <v>12</v>
      </c>
      <c r="I9" s="6" t="s">
        <v>103</v>
      </c>
      <c r="J9" s="7" t="s">
        <v>12</v>
      </c>
      <c r="K9" s="7" t="s">
        <v>104</v>
      </c>
      <c r="L9" s="7" t="s">
        <v>102</v>
      </c>
      <c r="M9" s="7" t="s">
        <v>38</v>
      </c>
      <c r="N9" s="7" t="s">
        <v>42</v>
      </c>
      <c r="O9" s="7" t="s">
        <v>102</v>
      </c>
      <c r="P9" s="19" t="s">
        <v>37</v>
      </c>
      <c r="Q9" s="7" t="s">
        <v>104</v>
      </c>
      <c r="R9" s="19" t="s">
        <v>102</v>
      </c>
    </row>
    <row r="10" spans="1:18" x14ac:dyDescent="0.3">
      <c r="A10" s="13">
        <f t="shared" si="1"/>
        <v>1426</v>
      </c>
      <c r="B10" s="30" t="str">
        <f t="shared" si="0"/>
        <v>592</v>
      </c>
      <c r="C10" s="7" t="s">
        <v>10</v>
      </c>
      <c r="D10" s="7" t="s">
        <v>69</v>
      </c>
      <c r="E10" s="22" t="s">
        <v>65</v>
      </c>
      <c r="G10" s="4" t="s">
        <v>103</v>
      </c>
      <c r="H10" s="42" t="s">
        <v>13</v>
      </c>
      <c r="I10" s="4" t="s">
        <v>105</v>
      </c>
      <c r="J10" s="5" t="s">
        <v>13</v>
      </c>
      <c r="K10" s="5" t="s">
        <v>107</v>
      </c>
      <c r="L10" s="5" t="s">
        <v>64</v>
      </c>
      <c r="M10" s="5" t="s">
        <v>38</v>
      </c>
      <c r="N10" s="5" t="s">
        <v>43</v>
      </c>
      <c r="O10" s="5" t="s">
        <v>64</v>
      </c>
      <c r="P10" s="42" t="s">
        <v>37</v>
      </c>
      <c r="Q10" s="5" t="s">
        <v>104</v>
      </c>
      <c r="R10" s="42" t="s">
        <v>106</v>
      </c>
    </row>
    <row r="11" spans="1:18" x14ac:dyDescent="0.3">
      <c r="A11" s="13">
        <f t="shared" si="1"/>
        <v>1427</v>
      </c>
      <c r="B11" s="30" t="str">
        <f t="shared" si="0"/>
        <v>593</v>
      </c>
      <c r="C11" s="7" t="s">
        <v>11</v>
      </c>
      <c r="D11" s="7" t="s">
        <v>70</v>
      </c>
      <c r="E11" s="24" t="s">
        <v>67</v>
      </c>
      <c r="G11" s="6" t="s">
        <v>105</v>
      </c>
      <c r="H11" s="19" t="s">
        <v>55</v>
      </c>
      <c r="I11" s="6" t="s">
        <v>108</v>
      </c>
      <c r="J11" s="7" t="s">
        <v>55</v>
      </c>
      <c r="K11" s="7" t="s">
        <v>105</v>
      </c>
      <c r="L11" s="7" t="s">
        <v>55</v>
      </c>
      <c r="M11" s="7" t="s">
        <v>38</v>
      </c>
      <c r="N11" s="7" t="s">
        <v>109</v>
      </c>
      <c r="O11" s="7" t="s">
        <v>64</v>
      </c>
      <c r="P11" s="19" t="s">
        <v>37</v>
      </c>
      <c r="Q11" s="7" t="s">
        <v>53</v>
      </c>
      <c r="R11" s="19" t="s">
        <v>53</v>
      </c>
    </row>
    <row r="12" spans="1:18" x14ac:dyDescent="0.3">
      <c r="A12" s="13">
        <f t="shared" si="1"/>
        <v>1428</v>
      </c>
      <c r="B12" s="30" t="str">
        <f t="shared" si="0"/>
        <v>594</v>
      </c>
      <c r="C12" s="7" t="s">
        <v>12</v>
      </c>
      <c r="D12" s="7" t="s">
        <v>71</v>
      </c>
      <c r="E12" s="24" t="s">
        <v>66</v>
      </c>
      <c r="G12" s="6" t="s">
        <v>108</v>
      </c>
      <c r="H12" s="19" t="s">
        <v>56</v>
      </c>
      <c r="I12" s="6" t="s">
        <v>111</v>
      </c>
      <c r="J12" s="7" t="s">
        <v>56</v>
      </c>
      <c r="K12" s="7" t="s">
        <v>108</v>
      </c>
      <c r="L12" s="7" t="s">
        <v>56</v>
      </c>
      <c r="M12" s="7" t="s">
        <v>38</v>
      </c>
      <c r="N12" s="7" t="s">
        <v>112</v>
      </c>
      <c r="O12" s="7" t="s">
        <v>64</v>
      </c>
      <c r="P12" s="19" t="s">
        <v>37</v>
      </c>
      <c r="Q12" s="7" t="s">
        <v>53</v>
      </c>
      <c r="R12" s="19" t="s">
        <v>53</v>
      </c>
    </row>
    <row r="13" spans="1:18" x14ac:dyDescent="0.3">
      <c r="A13" s="13">
        <f t="shared" si="1"/>
        <v>1429</v>
      </c>
      <c r="B13" s="30" t="str">
        <f t="shared" si="0"/>
        <v>595</v>
      </c>
      <c r="C13" s="7" t="s">
        <v>13</v>
      </c>
      <c r="D13" s="10" t="s">
        <v>73</v>
      </c>
      <c r="E13" s="11" t="s">
        <v>75</v>
      </c>
      <c r="G13" s="6" t="s">
        <v>111</v>
      </c>
      <c r="H13" s="19" t="s">
        <v>14</v>
      </c>
      <c r="I13" s="6" t="s">
        <v>113</v>
      </c>
      <c r="J13" s="7" t="s">
        <v>14</v>
      </c>
      <c r="K13" s="7" t="s">
        <v>111</v>
      </c>
      <c r="L13" s="7" t="s">
        <v>14</v>
      </c>
      <c r="M13" s="7" t="s">
        <v>38</v>
      </c>
      <c r="N13" s="7" t="s">
        <v>114</v>
      </c>
      <c r="O13" s="7" t="s">
        <v>64</v>
      </c>
      <c r="P13" s="19" t="s">
        <v>45</v>
      </c>
      <c r="Q13" s="7" t="s">
        <v>53</v>
      </c>
      <c r="R13" s="19" t="s">
        <v>53</v>
      </c>
    </row>
    <row r="14" spans="1:18" x14ac:dyDescent="0.3">
      <c r="A14" s="13">
        <f t="shared" si="1"/>
        <v>1430</v>
      </c>
      <c r="B14" s="30" t="str">
        <f t="shared" si="0"/>
        <v>596</v>
      </c>
      <c r="C14" s="10" t="s">
        <v>55</v>
      </c>
      <c r="D14" s="10" t="s">
        <v>74</v>
      </c>
      <c r="E14" s="35" t="s">
        <v>76</v>
      </c>
      <c r="G14" s="6" t="s">
        <v>113</v>
      </c>
      <c r="H14" s="19" t="s">
        <v>3</v>
      </c>
      <c r="I14" s="6" t="s">
        <v>115</v>
      </c>
      <c r="J14" s="7" t="s">
        <v>3</v>
      </c>
      <c r="K14" s="7" t="s">
        <v>113</v>
      </c>
      <c r="L14" s="7" t="s">
        <v>3</v>
      </c>
      <c r="M14" s="7" t="s">
        <v>38</v>
      </c>
      <c r="N14" s="7" t="s">
        <v>116</v>
      </c>
      <c r="O14" s="7" t="s">
        <v>37</v>
      </c>
      <c r="P14" s="19" t="s">
        <v>117</v>
      </c>
      <c r="Q14" s="7" t="s">
        <v>53</v>
      </c>
      <c r="R14" s="19" t="s">
        <v>53</v>
      </c>
    </row>
    <row r="15" spans="1:18" x14ac:dyDescent="0.3">
      <c r="A15" s="13">
        <f t="shared" si="1"/>
        <v>1431</v>
      </c>
      <c r="B15" s="30" t="str">
        <f t="shared" si="0"/>
        <v>597</v>
      </c>
      <c r="C15" s="10" t="s">
        <v>56</v>
      </c>
      <c r="D15" s="10" t="s">
        <v>78</v>
      </c>
      <c r="E15" s="35" t="s">
        <v>77</v>
      </c>
      <c r="G15" s="6" t="s">
        <v>115</v>
      </c>
      <c r="H15" s="19" t="s">
        <v>57</v>
      </c>
      <c r="I15" s="6" t="s">
        <v>118</v>
      </c>
      <c r="J15" s="7" t="s">
        <v>57</v>
      </c>
      <c r="K15" s="7" t="s">
        <v>115</v>
      </c>
      <c r="L15" s="7" t="s">
        <v>57</v>
      </c>
      <c r="M15" s="7" t="s">
        <v>38</v>
      </c>
      <c r="N15" s="7" t="s">
        <v>119</v>
      </c>
      <c r="O15" s="7" t="s">
        <v>51</v>
      </c>
      <c r="P15" s="19" t="s">
        <v>49</v>
      </c>
      <c r="Q15" s="7" t="s">
        <v>53</v>
      </c>
      <c r="R15" s="19" t="s">
        <v>53</v>
      </c>
    </row>
    <row r="16" spans="1:18" x14ac:dyDescent="0.3">
      <c r="A16" s="13">
        <f t="shared" si="1"/>
        <v>1432</v>
      </c>
      <c r="B16" s="30" t="str">
        <f t="shared" si="0"/>
        <v>598</v>
      </c>
      <c r="C16" s="10" t="s">
        <v>14</v>
      </c>
      <c r="D16" s="10" t="s">
        <v>17</v>
      </c>
      <c r="E16" s="35" t="s">
        <v>79</v>
      </c>
      <c r="G16" s="6" t="s">
        <v>118</v>
      </c>
      <c r="H16" s="19" t="s">
        <v>58</v>
      </c>
      <c r="I16" s="6" t="s">
        <v>120</v>
      </c>
      <c r="J16" s="7" t="s">
        <v>58</v>
      </c>
      <c r="K16" s="7" t="s">
        <v>99</v>
      </c>
      <c r="L16" s="7" t="s">
        <v>37</v>
      </c>
      <c r="M16" s="7" t="s">
        <v>38</v>
      </c>
      <c r="N16" s="7" t="s">
        <v>121</v>
      </c>
      <c r="O16" s="7" t="s">
        <v>37</v>
      </c>
      <c r="P16" s="19" t="s">
        <v>117</v>
      </c>
      <c r="Q16" s="7" t="s">
        <v>53</v>
      </c>
      <c r="R16" s="19" t="s">
        <v>53</v>
      </c>
    </row>
    <row r="17" spans="1:18" x14ac:dyDescent="0.3">
      <c r="A17" s="13">
        <f t="shared" si="1"/>
        <v>1433</v>
      </c>
      <c r="B17" s="30" t="str">
        <f t="shared" si="0"/>
        <v>599</v>
      </c>
      <c r="C17" s="10" t="s">
        <v>3</v>
      </c>
      <c r="D17" s="10" t="s">
        <v>4</v>
      </c>
      <c r="E17" s="11" t="s">
        <v>80</v>
      </c>
      <c r="G17" s="6" t="s">
        <v>120</v>
      </c>
      <c r="H17" s="19" t="s">
        <v>15</v>
      </c>
      <c r="I17" s="6" t="s">
        <v>122</v>
      </c>
      <c r="J17" s="7" t="s">
        <v>15</v>
      </c>
      <c r="K17" s="7" t="s">
        <v>120</v>
      </c>
      <c r="L17" s="7" t="s">
        <v>15</v>
      </c>
      <c r="M17" s="7" t="s">
        <v>38</v>
      </c>
      <c r="N17" s="7" t="s">
        <v>123</v>
      </c>
      <c r="O17" s="7" t="s">
        <v>45</v>
      </c>
      <c r="P17" s="19" t="s">
        <v>37</v>
      </c>
      <c r="Q17" s="7" t="s">
        <v>53</v>
      </c>
      <c r="R17" s="19" t="s">
        <v>53</v>
      </c>
    </row>
    <row r="18" spans="1:18" x14ac:dyDescent="0.3">
      <c r="A18" s="13">
        <f t="shared" si="1"/>
        <v>1434</v>
      </c>
      <c r="B18" s="30" t="str">
        <f t="shared" si="0"/>
        <v>59A</v>
      </c>
      <c r="C18" s="10" t="s">
        <v>57</v>
      </c>
      <c r="D18" s="10" t="s">
        <v>81</v>
      </c>
      <c r="E18" s="11" t="s">
        <v>82</v>
      </c>
      <c r="G18" s="6" t="s">
        <v>122</v>
      </c>
      <c r="H18" s="19" t="s">
        <v>59</v>
      </c>
      <c r="I18" s="6" t="s">
        <v>124</v>
      </c>
      <c r="J18" s="7" t="s">
        <v>59</v>
      </c>
      <c r="K18" s="7" t="s">
        <v>99</v>
      </c>
      <c r="L18" s="7" t="s">
        <v>45</v>
      </c>
      <c r="M18" s="7" t="s">
        <v>38</v>
      </c>
      <c r="N18" s="7" t="s">
        <v>125</v>
      </c>
      <c r="O18" s="7" t="s">
        <v>45</v>
      </c>
      <c r="P18" s="19" t="s">
        <v>37</v>
      </c>
      <c r="Q18" s="7" t="s">
        <v>99</v>
      </c>
      <c r="R18" s="19" t="s">
        <v>45</v>
      </c>
    </row>
    <row r="19" spans="1:18" x14ac:dyDescent="0.3">
      <c r="A19" s="13">
        <f t="shared" si="1"/>
        <v>1435</v>
      </c>
      <c r="B19" s="30" t="str">
        <f t="shared" si="0"/>
        <v>59B</v>
      </c>
      <c r="C19" s="10" t="s">
        <v>58</v>
      </c>
      <c r="D19" s="10" t="s">
        <v>83</v>
      </c>
      <c r="E19" s="11" t="s">
        <v>84</v>
      </c>
      <c r="G19" s="6" t="s">
        <v>124</v>
      </c>
      <c r="H19" s="19" t="s">
        <v>60</v>
      </c>
      <c r="I19" s="6" t="s">
        <v>126</v>
      </c>
      <c r="J19" s="7" t="s">
        <v>60</v>
      </c>
      <c r="K19" s="7" t="s">
        <v>100</v>
      </c>
      <c r="L19" s="7" t="s">
        <v>47</v>
      </c>
      <c r="M19" s="7" t="s">
        <v>38</v>
      </c>
      <c r="N19" s="7" t="s">
        <v>127</v>
      </c>
      <c r="O19" s="7" t="s">
        <v>45</v>
      </c>
      <c r="P19" s="19" t="s">
        <v>37</v>
      </c>
      <c r="Q19" s="7" t="s">
        <v>100</v>
      </c>
      <c r="R19" s="19" t="s">
        <v>48</v>
      </c>
    </row>
    <row r="20" spans="1:18" x14ac:dyDescent="0.3">
      <c r="A20" s="13">
        <f t="shared" si="1"/>
        <v>1436</v>
      </c>
      <c r="B20" s="30" t="str">
        <f t="shared" si="0"/>
        <v>59C</v>
      </c>
      <c r="C20" s="7" t="s">
        <v>15</v>
      </c>
      <c r="D20" s="7" t="s">
        <v>18</v>
      </c>
      <c r="E20" s="11" t="s">
        <v>85</v>
      </c>
      <c r="G20" s="8" t="s">
        <v>126</v>
      </c>
      <c r="H20" s="20" t="s">
        <v>61</v>
      </c>
      <c r="I20" s="8" t="s">
        <v>103</v>
      </c>
      <c r="J20" s="9" t="s">
        <v>61</v>
      </c>
      <c r="K20" s="9" t="s">
        <v>126</v>
      </c>
      <c r="L20" s="9" t="s">
        <v>103</v>
      </c>
      <c r="M20" s="9" t="s">
        <v>38</v>
      </c>
      <c r="N20" s="9" t="s">
        <v>128</v>
      </c>
      <c r="O20" s="9" t="s">
        <v>45</v>
      </c>
      <c r="P20" s="20" t="s">
        <v>37</v>
      </c>
      <c r="Q20" s="9" t="s">
        <v>53</v>
      </c>
      <c r="R20" s="20" t="s">
        <v>53</v>
      </c>
    </row>
    <row r="21" spans="1:18" x14ac:dyDescent="0.3">
      <c r="A21" s="13">
        <f t="shared" si="1"/>
        <v>1437</v>
      </c>
      <c r="B21" s="30" t="str">
        <f t="shared" si="0"/>
        <v>59D</v>
      </c>
      <c r="C21" s="10" t="s">
        <v>59</v>
      </c>
      <c r="D21" s="10" t="s">
        <v>86</v>
      </c>
      <c r="E21" s="11" t="s">
        <v>87</v>
      </c>
      <c r="G21" s="4" t="s">
        <v>103</v>
      </c>
      <c r="H21" s="42" t="s">
        <v>13</v>
      </c>
      <c r="I21" s="4" t="s">
        <v>105</v>
      </c>
      <c r="J21" s="5" t="s">
        <v>13</v>
      </c>
      <c r="K21" s="5" t="s">
        <v>129</v>
      </c>
      <c r="L21" s="5" t="s">
        <v>57</v>
      </c>
      <c r="M21" s="5" t="s">
        <v>38</v>
      </c>
      <c r="N21" s="5" t="s">
        <v>43</v>
      </c>
      <c r="O21" s="5" t="s">
        <v>57</v>
      </c>
      <c r="P21" s="42" t="s">
        <v>37</v>
      </c>
      <c r="Q21" s="5" t="s">
        <v>104</v>
      </c>
      <c r="R21" s="42" t="s">
        <v>130</v>
      </c>
    </row>
    <row r="22" spans="1:18" x14ac:dyDescent="0.3">
      <c r="A22" s="13">
        <f t="shared" si="1"/>
        <v>1438</v>
      </c>
      <c r="B22" s="30" t="str">
        <f t="shared" si="0"/>
        <v>59E</v>
      </c>
      <c r="C22" s="7" t="s">
        <v>60</v>
      </c>
      <c r="D22" s="7" t="s">
        <v>89</v>
      </c>
      <c r="E22" s="34"/>
      <c r="G22" s="6" t="s">
        <v>105</v>
      </c>
      <c r="H22" s="19" t="s">
        <v>55</v>
      </c>
      <c r="I22" s="6" t="s">
        <v>108</v>
      </c>
      <c r="J22" s="7" t="s">
        <v>55</v>
      </c>
      <c r="K22" s="7" t="s">
        <v>105</v>
      </c>
      <c r="L22" s="7" t="s">
        <v>55</v>
      </c>
      <c r="M22" s="7" t="s">
        <v>38</v>
      </c>
      <c r="N22" s="7" t="s">
        <v>109</v>
      </c>
      <c r="O22" s="7" t="s">
        <v>57</v>
      </c>
      <c r="P22" s="19" t="s">
        <v>37</v>
      </c>
      <c r="Q22" s="7" t="s">
        <v>53</v>
      </c>
      <c r="R22" s="19" t="s">
        <v>53</v>
      </c>
    </row>
    <row r="23" spans="1:18" x14ac:dyDescent="0.3">
      <c r="A23" s="13">
        <f t="shared" si="1"/>
        <v>1439</v>
      </c>
      <c r="B23" s="30" t="str">
        <f t="shared" si="0"/>
        <v>59F</v>
      </c>
      <c r="C23" s="7" t="s">
        <v>61</v>
      </c>
      <c r="D23" s="7" t="s">
        <v>90</v>
      </c>
      <c r="E23" s="34" t="s">
        <v>91</v>
      </c>
      <c r="G23" s="6" t="s">
        <v>108</v>
      </c>
      <c r="H23" s="19" t="s">
        <v>56</v>
      </c>
      <c r="I23" s="6" t="s">
        <v>111</v>
      </c>
      <c r="J23" s="7" t="s">
        <v>56</v>
      </c>
      <c r="K23" s="7" t="s">
        <v>108</v>
      </c>
      <c r="L23" s="7" t="s">
        <v>56</v>
      </c>
      <c r="M23" s="7" t="s">
        <v>38</v>
      </c>
      <c r="N23" s="7" t="s">
        <v>112</v>
      </c>
      <c r="O23" s="7" t="s">
        <v>57</v>
      </c>
      <c r="P23" s="19" t="s">
        <v>37</v>
      </c>
      <c r="Q23" s="7" t="s">
        <v>53</v>
      </c>
      <c r="R23" s="19" t="s">
        <v>53</v>
      </c>
    </row>
    <row r="24" spans="1:18" x14ac:dyDescent="0.3">
      <c r="A24" s="13">
        <f t="shared" si="1"/>
        <v>1440</v>
      </c>
      <c r="B24" s="30" t="str">
        <f t="shared" si="0"/>
        <v>5A0</v>
      </c>
      <c r="C24" s="7" t="s">
        <v>5</v>
      </c>
      <c r="D24" s="7" t="s">
        <v>6</v>
      </c>
      <c r="E24" s="34"/>
      <c r="G24" s="6" t="s">
        <v>111</v>
      </c>
      <c r="H24" s="19" t="s">
        <v>14</v>
      </c>
      <c r="I24" s="6" t="s">
        <v>113</v>
      </c>
      <c r="J24" s="7" t="s">
        <v>14</v>
      </c>
      <c r="K24" s="7" t="s">
        <v>111</v>
      </c>
      <c r="L24" s="7" t="s">
        <v>14</v>
      </c>
      <c r="M24" s="7" t="s">
        <v>38</v>
      </c>
      <c r="N24" s="7" t="s">
        <v>114</v>
      </c>
      <c r="O24" s="7" t="s">
        <v>57</v>
      </c>
      <c r="P24" s="19" t="s">
        <v>45</v>
      </c>
      <c r="Q24" s="7" t="s">
        <v>53</v>
      </c>
      <c r="R24" s="19" t="s">
        <v>53</v>
      </c>
    </row>
    <row r="25" spans="1:18" x14ac:dyDescent="0.3">
      <c r="A25" s="13">
        <f t="shared" si="1"/>
        <v>1441</v>
      </c>
      <c r="B25" s="29" t="str">
        <f t="shared" si="0"/>
        <v>5A1</v>
      </c>
      <c r="C25" s="5" t="s">
        <v>62</v>
      </c>
      <c r="D25" s="5" t="s">
        <v>53</v>
      </c>
      <c r="E25" s="39" t="s">
        <v>19</v>
      </c>
      <c r="G25" s="6" t="s">
        <v>113</v>
      </c>
      <c r="H25" s="19" t="s">
        <v>3</v>
      </c>
      <c r="I25" s="6" t="s">
        <v>115</v>
      </c>
      <c r="J25" s="7" t="s">
        <v>3</v>
      </c>
      <c r="K25" s="7" t="s">
        <v>113</v>
      </c>
      <c r="L25" s="7" t="s">
        <v>3</v>
      </c>
      <c r="M25" s="7" t="s">
        <v>38</v>
      </c>
      <c r="N25" s="7" t="s">
        <v>116</v>
      </c>
      <c r="O25" s="7" t="s">
        <v>37</v>
      </c>
      <c r="P25" s="19" t="s">
        <v>117</v>
      </c>
      <c r="Q25" s="7" t="s">
        <v>53</v>
      </c>
      <c r="R25" s="19" t="s">
        <v>53</v>
      </c>
    </row>
    <row r="26" spans="1:18" x14ac:dyDescent="0.3">
      <c r="A26" s="13">
        <f t="shared" si="1"/>
        <v>1442</v>
      </c>
      <c r="B26" s="30" t="str">
        <f t="shared" si="0"/>
        <v>5A2</v>
      </c>
      <c r="C26" s="7" t="s">
        <v>44</v>
      </c>
      <c r="D26" s="7" t="s">
        <v>53</v>
      </c>
      <c r="E26" s="36"/>
      <c r="G26" s="6" t="s">
        <v>115</v>
      </c>
      <c r="H26" s="19" t="s">
        <v>57</v>
      </c>
      <c r="I26" s="6" t="s">
        <v>118</v>
      </c>
      <c r="J26" s="7" t="s">
        <v>57</v>
      </c>
      <c r="K26" s="7" t="s">
        <v>115</v>
      </c>
      <c r="L26" s="7" t="s">
        <v>57</v>
      </c>
      <c r="M26" s="7" t="s">
        <v>38</v>
      </c>
      <c r="N26" s="7" t="s">
        <v>119</v>
      </c>
      <c r="O26" s="7" t="s">
        <v>51</v>
      </c>
      <c r="P26" s="19" t="s">
        <v>49</v>
      </c>
      <c r="Q26" s="7" t="s">
        <v>53</v>
      </c>
      <c r="R26" s="19" t="s">
        <v>53</v>
      </c>
    </row>
    <row r="27" spans="1:18" x14ac:dyDescent="0.3">
      <c r="A27" s="13">
        <f t="shared" si="1"/>
        <v>1443</v>
      </c>
      <c r="B27" s="30" t="str">
        <f t="shared" si="0"/>
        <v>5A3</v>
      </c>
      <c r="C27" s="28" t="s">
        <v>63</v>
      </c>
      <c r="D27" s="7" t="s">
        <v>53</v>
      </c>
      <c r="E27" s="36"/>
      <c r="G27" s="6" t="s">
        <v>118</v>
      </c>
      <c r="H27" s="19" t="s">
        <v>58</v>
      </c>
      <c r="I27" s="6" t="s">
        <v>120</v>
      </c>
      <c r="J27" s="7" t="s">
        <v>58</v>
      </c>
      <c r="K27" s="7" t="s">
        <v>99</v>
      </c>
      <c r="L27" s="7" t="s">
        <v>45</v>
      </c>
      <c r="M27" s="7" t="s">
        <v>38</v>
      </c>
      <c r="N27" s="7" t="s">
        <v>121</v>
      </c>
      <c r="O27" s="7" t="s">
        <v>45</v>
      </c>
      <c r="P27" s="19" t="s">
        <v>45</v>
      </c>
      <c r="Q27" s="7" t="s">
        <v>53</v>
      </c>
      <c r="R27" s="19" t="s">
        <v>53</v>
      </c>
    </row>
    <row r="28" spans="1:18" x14ac:dyDescent="0.3">
      <c r="A28" s="13">
        <f t="shared" si="1"/>
        <v>1444</v>
      </c>
      <c r="B28" s="30" t="str">
        <f t="shared" si="0"/>
        <v>5A4</v>
      </c>
      <c r="C28" s="31" t="s">
        <v>57</v>
      </c>
      <c r="D28" s="7" t="s">
        <v>53</v>
      </c>
      <c r="E28" s="36"/>
      <c r="G28" s="6" t="s">
        <v>120</v>
      </c>
      <c r="H28" s="19" t="s">
        <v>15</v>
      </c>
      <c r="I28" s="6" t="s">
        <v>122</v>
      </c>
      <c r="J28" s="7" t="s">
        <v>15</v>
      </c>
      <c r="K28" s="7" t="s">
        <v>120</v>
      </c>
      <c r="L28" s="7" t="s">
        <v>15</v>
      </c>
      <c r="M28" s="7" t="s">
        <v>38</v>
      </c>
      <c r="N28" s="7" t="s">
        <v>123</v>
      </c>
      <c r="O28" s="7" t="s">
        <v>47</v>
      </c>
      <c r="P28" s="19" t="s">
        <v>37</v>
      </c>
      <c r="Q28" s="7" t="s">
        <v>53</v>
      </c>
      <c r="R28" s="19" t="s">
        <v>53</v>
      </c>
    </row>
    <row r="29" spans="1:18" x14ac:dyDescent="0.3">
      <c r="A29" s="13">
        <f t="shared" si="1"/>
        <v>1445</v>
      </c>
      <c r="B29" s="32" t="str">
        <f t="shared" si="0"/>
        <v>5A5</v>
      </c>
      <c r="C29" s="33" t="s">
        <v>64</v>
      </c>
      <c r="D29" s="9" t="s">
        <v>53</v>
      </c>
      <c r="E29" s="37"/>
      <c r="G29" s="6" t="s">
        <v>122</v>
      </c>
      <c r="H29" s="19" t="s">
        <v>59</v>
      </c>
      <c r="I29" s="6" t="s">
        <v>124</v>
      </c>
      <c r="J29" s="7" t="s">
        <v>59</v>
      </c>
      <c r="K29" s="7" t="s">
        <v>99</v>
      </c>
      <c r="L29" s="7" t="s">
        <v>47</v>
      </c>
      <c r="M29" s="7" t="s">
        <v>38</v>
      </c>
      <c r="N29" s="7" t="s">
        <v>125</v>
      </c>
      <c r="O29" s="7" t="s">
        <v>47</v>
      </c>
      <c r="P29" s="19" t="s">
        <v>37</v>
      </c>
      <c r="Q29" s="7" t="s">
        <v>99</v>
      </c>
      <c r="R29" s="19" t="s">
        <v>47</v>
      </c>
    </row>
    <row r="30" spans="1:18" x14ac:dyDescent="0.3">
      <c r="D30" s="38"/>
      <c r="G30" s="6" t="s">
        <v>124</v>
      </c>
      <c r="H30" s="19" t="s">
        <v>60</v>
      </c>
      <c r="I30" s="6" t="s">
        <v>126</v>
      </c>
      <c r="J30" s="7" t="s">
        <v>60</v>
      </c>
      <c r="K30" s="7" t="s">
        <v>100</v>
      </c>
      <c r="L30" s="7" t="s">
        <v>46</v>
      </c>
      <c r="M30" s="7" t="s">
        <v>38</v>
      </c>
      <c r="N30" s="7" t="s">
        <v>127</v>
      </c>
      <c r="O30" s="7" t="s">
        <v>47</v>
      </c>
      <c r="P30" s="19" t="s">
        <v>37</v>
      </c>
      <c r="Q30" s="7" t="s">
        <v>100</v>
      </c>
      <c r="R30" s="19" t="s">
        <v>47</v>
      </c>
    </row>
    <row r="31" spans="1:18" x14ac:dyDescent="0.3">
      <c r="G31" s="8" t="s">
        <v>126</v>
      </c>
      <c r="H31" s="20" t="s">
        <v>61</v>
      </c>
      <c r="I31" s="8" t="s">
        <v>103</v>
      </c>
      <c r="J31" s="9" t="s">
        <v>61</v>
      </c>
      <c r="K31" s="9" t="s">
        <v>126</v>
      </c>
      <c r="L31" s="9" t="s">
        <v>103</v>
      </c>
      <c r="M31" s="9" t="s">
        <v>38</v>
      </c>
      <c r="N31" s="9" t="s">
        <v>128</v>
      </c>
      <c r="O31" s="9" t="s">
        <v>47</v>
      </c>
      <c r="P31" s="20" t="s">
        <v>37</v>
      </c>
      <c r="Q31" s="9" t="s">
        <v>53</v>
      </c>
      <c r="R31" s="20" t="s">
        <v>53</v>
      </c>
    </row>
    <row r="32" spans="1:18" x14ac:dyDescent="0.3">
      <c r="G32" s="4" t="s">
        <v>103</v>
      </c>
      <c r="H32" s="42" t="s">
        <v>13</v>
      </c>
      <c r="I32" s="4" t="s">
        <v>105</v>
      </c>
      <c r="J32" s="5" t="s">
        <v>13</v>
      </c>
      <c r="K32" s="5" t="s">
        <v>132</v>
      </c>
      <c r="L32" s="28" t="s">
        <v>63</v>
      </c>
      <c r="M32" s="5" t="s">
        <v>38</v>
      </c>
      <c r="N32" s="5" t="s">
        <v>43</v>
      </c>
      <c r="O32" s="28" t="s">
        <v>63</v>
      </c>
      <c r="P32" s="42" t="s">
        <v>50</v>
      </c>
      <c r="Q32" s="5" t="s">
        <v>104</v>
      </c>
      <c r="R32" s="42" t="s">
        <v>131</v>
      </c>
    </row>
    <row r="33" spans="2:18" x14ac:dyDescent="0.3">
      <c r="G33" s="6" t="s">
        <v>105</v>
      </c>
      <c r="H33" s="19" t="s">
        <v>55</v>
      </c>
      <c r="I33" s="6" t="s">
        <v>113</v>
      </c>
      <c r="J33" s="7" t="s">
        <v>55</v>
      </c>
      <c r="K33" s="7" t="s">
        <v>105</v>
      </c>
      <c r="L33" s="7" t="s">
        <v>55</v>
      </c>
      <c r="M33" s="7" t="s">
        <v>38</v>
      </c>
      <c r="N33" s="7" t="s">
        <v>46</v>
      </c>
      <c r="O33" s="28" t="s">
        <v>63</v>
      </c>
      <c r="P33" s="19" t="s">
        <v>50</v>
      </c>
      <c r="Q33" s="7" t="s">
        <v>53</v>
      </c>
      <c r="R33" s="19" t="s">
        <v>53</v>
      </c>
    </row>
    <row r="34" spans="2:18" x14ac:dyDescent="0.3">
      <c r="G34" s="6" t="s">
        <v>113</v>
      </c>
      <c r="H34" s="19" t="s">
        <v>3</v>
      </c>
      <c r="I34" s="6" t="s">
        <v>115</v>
      </c>
      <c r="J34" s="7" t="s">
        <v>3</v>
      </c>
      <c r="K34" s="7" t="s">
        <v>113</v>
      </c>
      <c r="L34" s="7" t="s">
        <v>3</v>
      </c>
      <c r="M34" s="7" t="s">
        <v>38</v>
      </c>
      <c r="N34" s="7" t="s">
        <v>116</v>
      </c>
      <c r="O34" s="7" t="s">
        <v>37</v>
      </c>
      <c r="P34" s="19" t="s">
        <v>5</v>
      </c>
      <c r="Q34" s="7" t="s">
        <v>53</v>
      </c>
      <c r="R34" s="19" t="s">
        <v>53</v>
      </c>
    </row>
    <row r="35" spans="2:18" x14ac:dyDescent="0.3">
      <c r="G35" s="6" t="s">
        <v>115</v>
      </c>
      <c r="H35" s="19" t="s">
        <v>57</v>
      </c>
      <c r="I35" s="6" t="s">
        <v>118</v>
      </c>
      <c r="J35" s="7" t="s">
        <v>57</v>
      </c>
      <c r="K35" s="7" t="s">
        <v>115</v>
      </c>
      <c r="L35" s="7" t="s">
        <v>57</v>
      </c>
      <c r="M35" s="7" t="s">
        <v>38</v>
      </c>
      <c r="N35" s="7" t="s">
        <v>119</v>
      </c>
      <c r="O35" s="7" t="s">
        <v>51</v>
      </c>
      <c r="P35" s="19" t="s">
        <v>50</v>
      </c>
      <c r="Q35" s="7" t="s">
        <v>53</v>
      </c>
      <c r="R35" s="19" t="s">
        <v>53</v>
      </c>
    </row>
    <row r="36" spans="2:18" x14ac:dyDescent="0.3">
      <c r="B36" s="14" t="str">
        <f>_xlfn.TEXTJOIN(" &amp; ",FALSE,B3:E3)</f>
        <v>58B &amp; 05A1 &amp; --- &amp; Адрес начала массива</v>
      </c>
      <c r="D36" s="13" t="str">
        <f>_xlfn.TEXTJOIN(" &amp; ",FALSE,G4:R4)</f>
        <v>58F &amp; 0200 &amp; 590 &amp; 0200 &amp; 58F &amp; 0200 &amp; 000 &amp; 058F &amp; 0000 &amp; 0100 &amp; --- &amp; ---</v>
      </c>
      <c r="G36" s="6" t="s">
        <v>118</v>
      </c>
      <c r="H36" s="19" t="s">
        <v>58</v>
      </c>
      <c r="I36" s="6" t="s">
        <v>120</v>
      </c>
      <c r="J36" s="7" t="s">
        <v>58</v>
      </c>
      <c r="K36" s="7" t="s">
        <v>99</v>
      </c>
      <c r="L36" s="7" t="s">
        <v>133</v>
      </c>
      <c r="M36" s="7" t="s">
        <v>38</v>
      </c>
      <c r="N36" s="7" t="s">
        <v>121</v>
      </c>
      <c r="O36" s="7" t="s">
        <v>47</v>
      </c>
      <c r="P36" s="19" t="s">
        <v>37</v>
      </c>
      <c r="Q36" s="7" t="s">
        <v>53</v>
      </c>
      <c r="R36" s="19" t="s">
        <v>53</v>
      </c>
    </row>
    <row r="37" spans="2:18" x14ac:dyDescent="0.3">
      <c r="B37" s="14" t="str">
        <f>_xlfn.TEXTJOIN(" &amp; ",FALSE,B4:E4)</f>
        <v>58C &amp; 0200 &amp; --- &amp; Ячейка для хранения адреса обрабатываемого элемента массива</v>
      </c>
      <c r="D37" s="13" t="str">
        <f>_xlfn.TEXTJOIN(" &amp; ",FALSE,G5:R5)</f>
        <v>590 &amp; EEFD &amp; 591 &amp; EEFD &amp; 58E &amp; 0000 &amp; 000 &amp; FFFD &amp; 0000 &amp; 0100 &amp; 58E &amp; 0000</v>
      </c>
      <c r="G37" s="6" t="s">
        <v>120</v>
      </c>
      <c r="H37" s="19" t="s">
        <v>15</v>
      </c>
      <c r="I37" s="6" t="s">
        <v>122</v>
      </c>
      <c r="J37" s="7" t="s">
        <v>15</v>
      </c>
      <c r="K37" s="7" t="s">
        <v>120</v>
      </c>
      <c r="L37" s="7" t="s">
        <v>15</v>
      </c>
      <c r="M37" s="7" t="s">
        <v>38</v>
      </c>
      <c r="N37" s="7" t="s">
        <v>123</v>
      </c>
      <c r="O37" s="7" t="s">
        <v>134</v>
      </c>
      <c r="P37" s="19" t="s">
        <v>37</v>
      </c>
      <c r="Q37" s="7" t="s">
        <v>53</v>
      </c>
      <c r="R37" s="19" t="s">
        <v>53</v>
      </c>
    </row>
    <row r="38" spans="2:18" x14ac:dyDescent="0.3">
      <c r="B38" s="14" t="str">
        <f>_xlfn.TEXTJOIN(" &amp; ",FALSE,B5:E5)</f>
        <v>58D &amp; E000 &amp; --- &amp; Ячейка для хранения количества необработанных элементов массива</v>
      </c>
      <c r="D38" s="13" t="str">
        <f>_xlfn.TEXTJOIN(" &amp; ",FALSE,G6:R6)</f>
        <v>591 &amp; AF05 &amp; 592 &amp; AF05 &amp; 591 &amp; 0005 &amp; 000 &amp; 0005 &amp; 0005 &amp; 0000 &amp; --- &amp; ---</v>
      </c>
      <c r="G38" s="6" t="s">
        <v>122</v>
      </c>
      <c r="H38" s="19" t="s">
        <v>59</v>
      </c>
      <c r="I38" s="6" t="s">
        <v>124</v>
      </c>
      <c r="J38" s="7" t="s">
        <v>59</v>
      </c>
      <c r="K38" s="7" t="s">
        <v>99</v>
      </c>
      <c r="L38" s="7" t="s">
        <v>134</v>
      </c>
      <c r="M38" s="7" t="s">
        <v>38</v>
      </c>
      <c r="N38" s="7" t="s">
        <v>125</v>
      </c>
      <c r="O38" s="7" t="s">
        <v>134</v>
      </c>
      <c r="P38" s="19" t="s">
        <v>37</v>
      </c>
      <c r="Q38" s="7" t="s">
        <v>99</v>
      </c>
      <c r="R38" s="19" t="s">
        <v>134</v>
      </c>
    </row>
    <row r="39" spans="2:18" x14ac:dyDescent="0.3">
      <c r="B39" s="14" t="str">
        <f>_xlfn.TEXTJOIN(" &amp; ",FALSE,B6:E6)</f>
        <v>58E &amp; 0200 &amp; --- &amp; Неиспользуемая ячейка с нулем</v>
      </c>
      <c r="D39" s="13" t="str">
        <f>_xlfn.TEXTJOIN(" &amp; ",FALSE,G7:R7)</f>
        <v>592 &amp; EEFA &amp; 593 &amp; EEFA &amp; 58D &amp; 0005 &amp; 000 &amp; FFFA &amp; 0005 &amp; 0000 &amp; 58D &amp; 0005</v>
      </c>
      <c r="G39" s="6" t="s">
        <v>124</v>
      </c>
      <c r="H39" s="19" t="s">
        <v>60</v>
      </c>
      <c r="I39" s="6" t="s">
        <v>126</v>
      </c>
      <c r="J39" s="7" t="s">
        <v>60</v>
      </c>
      <c r="K39" s="7" t="s">
        <v>100</v>
      </c>
      <c r="L39" s="7" t="s">
        <v>45</v>
      </c>
      <c r="M39" s="7" t="s">
        <v>38</v>
      </c>
      <c r="N39" s="7" t="s">
        <v>127</v>
      </c>
      <c r="O39" s="7" t="s">
        <v>134</v>
      </c>
      <c r="P39" s="19" t="s">
        <v>37</v>
      </c>
      <c r="Q39" s="7" t="s">
        <v>100</v>
      </c>
      <c r="R39" s="19" t="s">
        <v>46</v>
      </c>
    </row>
    <row r="40" spans="2:18" x14ac:dyDescent="0.3">
      <c r="B40" s="14" t="str">
        <f>_xlfn.TEXTJOIN(" &amp; ",FALSE,B7:E7)</f>
        <v>58F &amp; 0200 &amp; CLA &amp; Очистка аккумулятора</v>
      </c>
      <c r="D40" s="13" t="str">
        <f>_xlfn.TEXTJOIN(" &amp; ",FALSE,G8:R8)</f>
        <v>593 &amp; 4EF7 &amp; 594 &amp; 4EF7 &amp; 58B &amp; 05A1 &amp; 000 &amp; FFF7 &amp; 05A6 &amp; 0000 &amp; --- &amp; ---</v>
      </c>
      <c r="G40" s="8" t="s">
        <v>126</v>
      </c>
      <c r="H40" s="20" t="s">
        <v>61</v>
      </c>
      <c r="I40" s="8" t="s">
        <v>103</v>
      </c>
      <c r="J40" s="9" t="s">
        <v>61</v>
      </c>
      <c r="K40" s="9" t="s">
        <v>126</v>
      </c>
      <c r="L40" s="9" t="s">
        <v>103</v>
      </c>
      <c r="M40" s="9" t="s">
        <v>38</v>
      </c>
      <c r="N40" s="9" t="s">
        <v>128</v>
      </c>
      <c r="O40" s="9" t="s">
        <v>134</v>
      </c>
      <c r="P40" s="20" t="s">
        <v>37</v>
      </c>
      <c r="Q40" s="9" t="s">
        <v>53</v>
      </c>
      <c r="R40" s="20" t="s">
        <v>53</v>
      </c>
    </row>
    <row r="41" spans="2:18" x14ac:dyDescent="0.3">
      <c r="B41" s="14" t="str">
        <f>_xlfn.TEXTJOIN(" &amp; ",FALSE,B8:E8)</f>
        <v>590 &amp; EEFD &amp; ST (IP - 3) &amp; Сохраняем 0 в ячейку 58E</v>
      </c>
      <c r="D41" s="13" t="str">
        <f>_xlfn.TEXTJOIN(" &amp; ",FALSE,G9:R9)</f>
        <v>594 &amp; EEF7 &amp; 595 &amp; EEF7 &amp; 58C &amp; 05A6 &amp; 000 &amp; FFF7 &amp; 05A6 &amp; 0000 &amp; 58C &amp; 05A6</v>
      </c>
      <c r="G41" s="4" t="s">
        <v>103</v>
      </c>
      <c r="H41" s="42" t="s">
        <v>13</v>
      </c>
      <c r="I41" s="4" t="s">
        <v>105</v>
      </c>
      <c r="J41" s="5" t="s">
        <v>13</v>
      </c>
      <c r="K41" s="5" t="s">
        <v>136</v>
      </c>
      <c r="L41" s="7" t="s">
        <v>44</v>
      </c>
      <c r="M41" s="5" t="s">
        <v>38</v>
      </c>
      <c r="N41" s="5" t="s">
        <v>43</v>
      </c>
      <c r="O41" s="7" t="s">
        <v>44</v>
      </c>
      <c r="P41" s="42" t="s">
        <v>37</v>
      </c>
      <c r="Q41" s="5" t="s">
        <v>104</v>
      </c>
      <c r="R41" s="42" t="s">
        <v>135</v>
      </c>
    </row>
    <row r="42" spans="2:18" x14ac:dyDescent="0.3">
      <c r="B42" s="14" t="str">
        <f>_xlfn.TEXTJOIN(" &amp; ",FALSE,B9:E9)</f>
        <v>591 &amp; AF05 &amp; LD #0x5 &amp; Загружаем 0x5 в аккумулятор</v>
      </c>
      <c r="D42" s="13" t="str">
        <f>_xlfn.TEXTJOIN(" &amp; ",FALSE,G10:R10)</f>
        <v>595 &amp; ABF6 &amp; 596 &amp; ABF6 &amp; 5A5 &amp; 459E &amp; 000 &amp; FFF6 &amp; 459E &amp; 0000 &amp; 58C &amp; 05A5</v>
      </c>
      <c r="G42" s="6" t="s">
        <v>105</v>
      </c>
      <c r="H42" s="19" t="s">
        <v>55</v>
      </c>
      <c r="I42" s="6" t="s">
        <v>108</v>
      </c>
      <c r="J42" s="7" t="s">
        <v>55</v>
      </c>
      <c r="K42" s="7" t="s">
        <v>105</v>
      </c>
      <c r="L42" s="7" t="s">
        <v>55</v>
      </c>
      <c r="M42" s="7" t="s">
        <v>38</v>
      </c>
      <c r="N42" s="7" t="s">
        <v>109</v>
      </c>
      <c r="O42" s="7" t="s">
        <v>44</v>
      </c>
      <c r="P42" s="19" t="s">
        <v>37</v>
      </c>
      <c r="Q42" s="7" t="s">
        <v>53</v>
      </c>
      <c r="R42" s="19" t="s">
        <v>53</v>
      </c>
    </row>
    <row r="43" spans="2:18" x14ac:dyDescent="0.3">
      <c r="B43" s="14" t="str">
        <f>_xlfn.TEXTJOIN(" &amp; ",FALSE,B10:E10)</f>
        <v>592 &amp; EEFA &amp; ST (IP - 6) &amp; Помещаем аккумулятор в ячейку 58D</v>
      </c>
      <c r="D43" s="13" t="str">
        <f>_xlfn.TEXTJOIN(" &amp; ",FALSE,G11:R11)</f>
        <v>596 &amp; F202 &amp; 597 &amp; F202 &amp; 596 &amp; F202 &amp; 000 &amp; 0596 &amp; 459E &amp; 0000 &amp; --- &amp; ---</v>
      </c>
      <c r="G43" s="6" t="s">
        <v>108</v>
      </c>
      <c r="H43" s="19" t="s">
        <v>56</v>
      </c>
      <c r="I43" s="6" t="s">
        <v>111</v>
      </c>
      <c r="J43" s="7" t="s">
        <v>56</v>
      </c>
      <c r="K43" s="7" t="s">
        <v>108</v>
      </c>
      <c r="L43" s="7" t="s">
        <v>56</v>
      </c>
      <c r="M43" s="7" t="s">
        <v>38</v>
      </c>
      <c r="N43" s="7" t="s">
        <v>112</v>
      </c>
      <c r="O43" s="7" t="s">
        <v>44</v>
      </c>
      <c r="P43" s="19" t="s">
        <v>37</v>
      </c>
      <c r="Q43" s="7" t="s">
        <v>53</v>
      </c>
      <c r="R43" s="19" t="s">
        <v>53</v>
      </c>
    </row>
    <row r="44" spans="2:18" x14ac:dyDescent="0.3">
      <c r="B44" s="14" t="str">
        <f>_xlfn.TEXTJOIN(" &amp; ",FALSE,B11:E11)</f>
        <v>593 &amp; 4EF7 &amp; ADD (IP - 9) &amp; Складываем аккумулятор с ячейкой 58B</v>
      </c>
      <c r="D44" s="13" t="str">
        <f>_xlfn.TEXTJOIN(" &amp; ",FALSE,G12:R12)</f>
        <v>597 &amp; 0300 &amp; 598 &amp; 0300 &amp; 597 &amp; 0300 &amp; 000 &amp; 0597 &amp; 459E &amp; 0000 &amp; --- &amp; ---</v>
      </c>
      <c r="G44" s="6" t="s">
        <v>111</v>
      </c>
      <c r="H44" s="19" t="s">
        <v>14</v>
      </c>
      <c r="I44" s="6" t="s">
        <v>113</v>
      </c>
      <c r="J44" s="7" t="s">
        <v>14</v>
      </c>
      <c r="K44" s="7" t="s">
        <v>111</v>
      </c>
      <c r="L44" s="7" t="s">
        <v>14</v>
      </c>
      <c r="M44" s="7" t="s">
        <v>38</v>
      </c>
      <c r="N44" s="7" t="s">
        <v>114</v>
      </c>
      <c r="O44" s="7" t="s">
        <v>44</v>
      </c>
      <c r="P44" s="19" t="s">
        <v>45</v>
      </c>
      <c r="Q44" s="7" t="s">
        <v>53</v>
      </c>
      <c r="R44" s="19" t="s">
        <v>53</v>
      </c>
    </row>
    <row r="45" spans="2:18" x14ac:dyDescent="0.3">
      <c r="B45" s="14" t="str">
        <f>_xlfn.TEXTJOIN(" &amp; ",FALSE,B12:E12)</f>
        <v>594 &amp; EEF7 &amp; ST (IP - 9) &amp; Сохраняем аккумулятор в ячейку 58C</v>
      </c>
      <c r="D45" s="13" t="str">
        <f>_xlfn.TEXTJOIN(" &amp; ",FALSE,G13:R13)</f>
        <v>598 &amp; 0380 &amp; 599 &amp; 0380 &amp; 598 &amp; 0380 &amp; 000 &amp; 0598 &amp; 459E &amp; 0001 &amp; --- &amp; ---</v>
      </c>
      <c r="G45" s="6" t="s">
        <v>113</v>
      </c>
      <c r="H45" s="19" t="s">
        <v>3</v>
      </c>
      <c r="I45" s="6" t="s">
        <v>115</v>
      </c>
      <c r="J45" s="7" t="s">
        <v>3</v>
      </c>
      <c r="K45" s="7" t="s">
        <v>113</v>
      </c>
      <c r="L45" s="7" t="s">
        <v>3</v>
      </c>
      <c r="M45" s="7" t="s">
        <v>38</v>
      </c>
      <c r="N45" s="7" t="s">
        <v>116</v>
      </c>
      <c r="O45" s="7" t="s">
        <v>37</v>
      </c>
      <c r="P45" s="19" t="s">
        <v>117</v>
      </c>
      <c r="Q45" s="7" t="s">
        <v>53</v>
      </c>
      <c r="R45" s="19" t="s">
        <v>53</v>
      </c>
    </row>
    <row r="46" spans="2:18" x14ac:dyDescent="0.3">
      <c r="B46" s="14" t="str">
        <f>_xlfn.TEXTJOIN(" &amp; ",FALSE,B13:E13)</f>
        <v>595 &amp; ABF6 &amp; LD - (IP - 10) &amp; Загружаем ячейку (05А1 + 0005 - 0001) 5А5</v>
      </c>
      <c r="D46" s="13" t="str">
        <f>_xlfn.TEXTJOIN(" &amp; ",FALSE,G14:R14)</f>
        <v>599 &amp; 0200 &amp; 59A &amp; 0200 &amp; 599 &amp; 0200 &amp; 000 &amp; 0599 &amp; 0000 &amp; 0101 &amp; --- &amp; ---</v>
      </c>
      <c r="G46" s="6" t="s">
        <v>115</v>
      </c>
      <c r="H46" s="19" t="s">
        <v>57</v>
      </c>
      <c r="I46" s="6" t="s">
        <v>118</v>
      </c>
      <c r="J46" s="7" t="s">
        <v>57</v>
      </c>
      <c r="K46" s="7" t="s">
        <v>115</v>
      </c>
      <c r="L46" s="7" t="s">
        <v>57</v>
      </c>
      <c r="M46" s="7" t="s">
        <v>38</v>
      </c>
      <c r="N46" s="7" t="s">
        <v>119</v>
      </c>
      <c r="O46" s="7" t="s">
        <v>51</v>
      </c>
      <c r="P46" s="19" t="s">
        <v>49</v>
      </c>
      <c r="Q46" s="7" t="s">
        <v>53</v>
      </c>
      <c r="R46" s="19" t="s">
        <v>53</v>
      </c>
    </row>
    <row r="47" spans="2:18" x14ac:dyDescent="0.3">
      <c r="B47" s="14" t="str">
        <f>_xlfn.TEXTJOIN(" &amp; ",FALSE,B14:E14)</f>
        <v>596 &amp; F202 &amp; BMI (IP + 2) &amp; Если число в ячейке 595 &lt; 0, переход в ячейку 599</v>
      </c>
      <c r="D47" s="13" t="str">
        <f>_xlfn.TEXTJOIN(" &amp; ",FALSE,G15:R15)</f>
        <v>59A &amp; 0280 &amp; 59B &amp; 0280 &amp; 59A &amp; 0280 &amp; 000 &amp; 059A &amp; FFFF &amp; 1001 &amp; --- &amp; ---</v>
      </c>
      <c r="G47" s="6" t="s">
        <v>118</v>
      </c>
      <c r="H47" s="19" t="s">
        <v>58</v>
      </c>
      <c r="I47" s="6" t="s">
        <v>120</v>
      </c>
      <c r="J47" s="7" t="s">
        <v>58</v>
      </c>
      <c r="K47" s="7" t="s">
        <v>99</v>
      </c>
      <c r="L47" s="7" t="s">
        <v>134</v>
      </c>
      <c r="M47" s="7" t="s">
        <v>38</v>
      </c>
      <c r="N47" s="7" t="s">
        <v>121</v>
      </c>
      <c r="O47" s="7" t="s">
        <v>134</v>
      </c>
      <c r="P47" s="19" t="s">
        <v>45</v>
      </c>
      <c r="Q47" s="7" t="s">
        <v>53</v>
      </c>
      <c r="R47" s="19" t="s">
        <v>53</v>
      </c>
    </row>
    <row r="48" spans="2:18" x14ac:dyDescent="0.3">
      <c r="B48" s="14" t="str">
        <f>_xlfn.TEXTJOIN(" &amp; ",FALSE,B15:E15)</f>
        <v>597 &amp; 0300 &amp; CLC &amp; Очистка регистра переноса</v>
      </c>
      <c r="D48" s="13" t="str">
        <f>_xlfn.TEXTJOIN(" &amp; ",FALSE,G16:R16)</f>
        <v>59B &amp; 2EF2 &amp; 59C &amp; 2EF2 &amp; 58E &amp; 0000 &amp; 000 &amp; FFF2 &amp; 0000 &amp; 0101 &amp; --- &amp; ---</v>
      </c>
      <c r="G48" s="6" t="s">
        <v>120</v>
      </c>
      <c r="H48" s="19" t="s">
        <v>15</v>
      </c>
      <c r="I48" s="6" t="s">
        <v>122</v>
      </c>
      <c r="J48" s="7" t="s">
        <v>15</v>
      </c>
      <c r="K48" s="7" t="s">
        <v>120</v>
      </c>
      <c r="L48" s="7" t="s">
        <v>15</v>
      </c>
      <c r="M48" s="7" t="s">
        <v>38</v>
      </c>
      <c r="N48" s="7" t="s">
        <v>123</v>
      </c>
      <c r="O48" s="7" t="s">
        <v>137</v>
      </c>
      <c r="P48" s="19" t="s">
        <v>37</v>
      </c>
      <c r="Q48" s="7" t="s">
        <v>53</v>
      </c>
      <c r="R48" s="19" t="s">
        <v>53</v>
      </c>
    </row>
    <row r="49" spans="2:18" x14ac:dyDescent="0.3">
      <c r="B49" s="14" t="str">
        <f>_xlfn.TEXTJOIN(" &amp; ",FALSE,B16:E16)</f>
        <v>598 &amp; 0380 &amp; CMC &amp; Инверсия регистра переноса</v>
      </c>
      <c r="D49" s="13" t="str">
        <f>_xlfn.TEXTJOIN(" &amp; ",FALSE,G17:R17)</f>
        <v>59C &amp; 0400 &amp; 59D &amp; 0400 &amp; 59C &amp; 0400 &amp; 000 &amp; 059C &amp; 0001 &amp; 0000 &amp; --- &amp; ---</v>
      </c>
      <c r="G49" s="6" t="s">
        <v>122</v>
      </c>
      <c r="H49" s="19" t="s">
        <v>59</v>
      </c>
      <c r="I49" s="6" t="s">
        <v>124</v>
      </c>
      <c r="J49" s="7" t="s">
        <v>59</v>
      </c>
      <c r="K49" s="7" t="s">
        <v>99</v>
      </c>
      <c r="L49" s="7" t="s">
        <v>137</v>
      </c>
      <c r="M49" s="7" t="s">
        <v>38</v>
      </c>
      <c r="N49" s="7" t="s">
        <v>125</v>
      </c>
      <c r="O49" s="7" t="s">
        <v>137</v>
      </c>
      <c r="P49" s="19" t="s">
        <v>37</v>
      </c>
      <c r="Q49" s="7" t="s">
        <v>99</v>
      </c>
      <c r="R49" s="19" t="s">
        <v>137</v>
      </c>
    </row>
    <row r="50" spans="2:18" x14ac:dyDescent="0.3">
      <c r="B50" s="14" t="str">
        <f>_xlfn.TEXTJOIN(" &amp; ",FALSE,B17:E17)</f>
        <v>599 &amp; 0200 &amp; CLA &amp; Очистка аккумулятора</v>
      </c>
      <c r="D50" s="13" t="str">
        <f>_xlfn.TEXTJOIN(" &amp; ",FALSE,G18:R18)</f>
        <v>59D &amp; EEF0 &amp; 59E &amp; EEF0 &amp; 58E &amp; 0001 &amp; 000 &amp; FFF0 &amp; 0001 &amp; 0000 &amp; 58E &amp; 0001</v>
      </c>
      <c r="G50" s="6" t="s">
        <v>124</v>
      </c>
      <c r="H50" s="19" t="s">
        <v>60</v>
      </c>
      <c r="I50" s="6" t="s">
        <v>124</v>
      </c>
      <c r="J50" s="7" t="s">
        <v>60</v>
      </c>
      <c r="K50" s="7" t="s">
        <v>100</v>
      </c>
      <c r="L50" s="7" t="s">
        <v>37</v>
      </c>
      <c r="M50" s="7" t="s">
        <v>38</v>
      </c>
      <c r="N50" s="7" t="s">
        <v>127</v>
      </c>
      <c r="O50" s="7" t="s">
        <v>137</v>
      </c>
      <c r="P50" s="19" t="s">
        <v>37</v>
      </c>
      <c r="Q50" s="7" t="s">
        <v>100</v>
      </c>
      <c r="R50" s="19" t="s">
        <v>45</v>
      </c>
    </row>
    <row r="51" spans="2:18" x14ac:dyDescent="0.3">
      <c r="B51" s="14" t="str">
        <f>_xlfn.TEXTJOIN(" &amp; ",FALSE,B18:E18)</f>
        <v>59A &amp; 0280 &amp; NOT &amp;  Инверсия аккумулятора</v>
      </c>
      <c r="D51" s="13" t="str">
        <f>_xlfn.TEXTJOIN(" &amp; ",FALSE,G19:R19)</f>
        <v>59E &amp; 858D &amp; 59F &amp; 858D &amp; 58D &amp; 0003 &amp; 000 &amp; 059E &amp; 0001 &amp; 0000 &amp; 58D &amp; 0004</v>
      </c>
      <c r="G51" s="8" t="s">
        <v>126</v>
      </c>
      <c r="H51" s="20" t="s">
        <v>61</v>
      </c>
      <c r="I51" s="8" t="s">
        <v>103</v>
      </c>
      <c r="J51" s="9" t="s">
        <v>61</v>
      </c>
      <c r="K51" s="9" t="s">
        <v>126</v>
      </c>
      <c r="L51" s="9" t="s">
        <v>103</v>
      </c>
      <c r="M51" s="9" t="s">
        <v>38</v>
      </c>
      <c r="N51" s="9" t="s">
        <v>128</v>
      </c>
      <c r="O51" s="9" t="s">
        <v>137</v>
      </c>
      <c r="P51" s="20" t="s">
        <v>37</v>
      </c>
      <c r="Q51" s="9" t="s">
        <v>53</v>
      </c>
      <c r="R51" s="20" t="s">
        <v>53</v>
      </c>
    </row>
    <row r="52" spans="2:18" x14ac:dyDescent="0.3">
      <c r="B52" s="14" t="str">
        <f>_xlfn.TEXTJOIN(" &amp; ",FALSE,B19:E19)</f>
        <v>59B &amp; 2EF2 &amp; AND (IP - 14) &amp; Логическое умножение аккумулятора и ячейки 58E</v>
      </c>
      <c r="D52" s="13" t="str">
        <f>_xlfn.TEXTJOIN(" &amp; ",FALSE,G20:R20)</f>
        <v>59F &amp; CEF5 &amp; 595 &amp; CEF5 &amp; 59F &amp; 595 &amp; 000 &amp; FFF5 &amp; 0001 &amp; 0000 &amp; --- &amp; ---</v>
      </c>
      <c r="G52" s="4" t="s">
        <v>103</v>
      </c>
      <c r="H52" s="42" t="s">
        <v>13</v>
      </c>
      <c r="I52" s="4" t="s">
        <v>105</v>
      </c>
      <c r="J52" s="5" t="s">
        <v>13</v>
      </c>
      <c r="K52" s="5" t="s">
        <v>140</v>
      </c>
      <c r="L52" s="5" t="s">
        <v>62</v>
      </c>
      <c r="M52" s="5" t="s">
        <v>38</v>
      </c>
      <c r="N52" s="5" t="s">
        <v>43</v>
      </c>
      <c r="O52" s="5" t="s">
        <v>62</v>
      </c>
      <c r="P52" s="42" t="s">
        <v>37</v>
      </c>
      <c r="Q52" s="5" t="s">
        <v>104</v>
      </c>
      <c r="R52" s="42" t="s">
        <v>54</v>
      </c>
    </row>
    <row r="53" spans="2:18" x14ac:dyDescent="0.3">
      <c r="B53" s="14" t="str">
        <f>_xlfn.TEXTJOIN(" &amp; ",FALSE,B20:E20)</f>
        <v>59C &amp; 0400 &amp; ROL &amp; Циклический сдвиг влево</v>
      </c>
      <c r="D53" s="13" t="str">
        <f>_xlfn.TEXTJOIN(" &amp; ",FALSE,G21:R21)</f>
        <v>595 &amp; ABF6 &amp; 596 &amp; ABF6 &amp; 5A4 &amp; 0280 &amp; 000 &amp; FFF6 &amp; 0280 &amp; 0000 &amp; 58C &amp; 05A4</v>
      </c>
      <c r="G53" s="6" t="s">
        <v>105</v>
      </c>
      <c r="H53" s="19" t="s">
        <v>55</v>
      </c>
      <c r="I53" s="6" t="s">
        <v>108</v>
      </c>
      <c r="J53" s="7" t="s">
        <v>55</v>
      </c>
      <c r="K53" s="7" t="s">
        <v>105</v>
      </c>
      <c r="L53" s="7" t="s">
        <v>55</v>
      </c>
      <c r="M53" s="7" t="s">
        <v>38</v>
      </c>
      <c r="N53" s="7" t="s">
        <v>109</v>
      </c>
      <c r="O53" s="7" t="s">
        <v>62</v>
      </c>
      <c r="P53" s="19" t="s">
        <v>37</v>
      </c>
      <c r="Q53" s="7" t="s">
        <v>53</v>
      </c>
      <c r="R53" s="19" t="s">
        <v>53</v>
      </c>
    </row>
    <row r="54" spans="2:18" x14ac:dyDescent="0.3">
      <c r="B54" s="14" t="str">
        <f>_xlfn.TEXTJOIN(" &amp; ",FALSE,B21:E21)</f>
        <v>59D &amp; EEF0 &amp; ST (IP -16) &amp; Загружаем ячейку 58E</v>
      </c>
      <c r="D54" s="13" t="str">
        <f>_xlfn.TEXTJOIN(" &amp; ",FALSE,G22:R22)</f>
        <v>596 &amp; F202 &amp; 597 &amp; F202 &amp; 596 &amp; F202 &amp; 000 &amp; 0596 &amp; 0280 &amp; 0000 &amp; --- &amp; ---</v>
      </c>
      <c r="G54" s="6" t="s">
        <v>108</v>
      </c>
      <c r="H54" s="19" t="s">
        <v>56</v>
      </c>
      <c r="I54" s="6" t="s">
        <v>111</v>
      </c>
      <c r="J54" s="7" t="s">
        <v>56</v>
      </c>
      <c r="K54" s="7" t="s">
        <v>108</v>
      </c>
      <c r="L54" s="7" t="s">
        <v>56</v>
      </c>
      <c r="M54" s="7" t="s">
        <v>38</v>
      </c>
      <c r="N54" s="7" t="s">
        <v>112</v>
      </c>
      <c r="O54" s="7" t="s">
        <v>62</v>
      </c>
      <c r="P54" s="19" t="s">
        <v>37</v>
      </c>
      <c r="Q54" s="7" t="s">
        <v>53</v>
      </c>
      <c r="R54" s="19" t="s">
        <v>53</v>
      </c>
    </row>
    <row r="55" spans="2:18" x14ac:dyDescent="0.3">
      <c r="B55" s="14" t="str">
        <f>_xlfn.TEXTJOIN(" &amp; ",FALSE,B22:E22)</f>
        <v xml:space="preserve">59E &amp; 858D &amp; LOOP 0x58D &amp; </v>
      </c>
      <c r="D55" s="13" t="str">
        <f>_xlfn.TEXTJOIN(" &amp; ",FALSE,G23:R23)</f>
        <v>597 &amp; 0300 &amp; 598 &amp; 0300 &amp; 597 &amp; 0300 &amp; 000 &amp; 0597 &amp; 0280 &amp; 0000 &amp; --- &amp; ---</v>
      </c>
      <c r="G55" s="6" t="s">
        <v>111</v>
      </c>
      <c r="H55" s="19" t="s">
        <v>14</v>
      </c>
      <c r="I55" s="6" t="s">
        <v>113</v>
      </c>
      <c r="J55" s="7" t="s">
        <v>14</v>
      </c>
      <c r="K55" s="7" t="s">
        <v>111</v>
      </c>
      <c r="L55" s="7" t="s">
        <v>14</v>
      </c>
      <c r="M55" s="7" t="s">
        <v>38</v>
      </c>
      <c r="N55" s="7" t="s">
        <v>114</v>
      </c>
      <c r="O55" s="7" t="s">
        <v>62</v>
      </c>
      <c r="P55" s="19" t="s">
        <v>45</v>
      </c>
      <c r="Q55" s="7" t="s">
        <v>53</v>
      </c>
      <c r="R55" s="19" t="s">
        <v>53</v>
      </c>
    </row>
    <row r="56" spans="2:18" x14ac:dyDescent="0.3">
      <c r="B56" s="14" t="str">
        <f>_xlfn.TEXTJOIN(" &amp; ",FALSE,B23:E23)</f>
        <v>59F &amp; CEF5 &amp; BR (IP -11) &amp; Переход в 595</v>
      </c>
      <c r="D56" s="13" t="str">
        <f>_xlfn.TEXTJOIN(" &amp; ",FALSE,G24:R24)</f>
        <v>598 &amp; 0380 &amp; 599 &amp; 0380 &amp; 598 &amp; 0380 &amp; 000 &amp; 0598 &amp; 0280 &amp; 0001 &amp; --- &amp; ---</v>
      </c>
      <c r="G56" s="6" t="s">
        <v>113</v>
      </c>
      <c r="H56" s="19" t="s">
        <v>3</v>
      </c>
      <c r="I56" s="6" t="s">
        <v>115</v>
      </c>
      <c r="J56" s="7" t="s">
        <v>3</v>
      </c>
      <c r="K56" s="7" t="s">
        <v>113</v>
      </c>
      <c r="L56" s="7" t="s">
        <v>3</v>
      </c>
      <c r="M56" s="7" t="s">
        <v>38</v>
      </c>
      <c r="N56" s="7" t="s">
        <v>116</v>
      </c>
      <c r="O56" s="7" t="s">
        <v>37</v>
      </c>
      <c r="P56" s="19" t="s">
        <v>117</v>
      </c>
      <c r="Q56" s="7" t="s">
        <v>53</v>
      </c>
      <c r="R56" s="19" t="s">
        <v>53</v>
      </c>
    </row>
    <row r="57" spans="2:18" x14ac:dyDescent="0.3">
      <c r="B57" s="14" t="str">
        <f>_xlfn.TEXTJOIN(" &amp; ",FALSE,B24:E24)</f>
        <v xml:space="preserve">5A0 &amp; 0100 &amp; HLT &amp; </v>
      </c>
      <c r="D57" s="13" t="str">
        <f>_xlfn.TEXTJOIN(" &amp; ",FALSE,G25:R25)</f>
        <v>599 &amp; 0200 &amp; 59A &amp; 0200 &amp; 599 &amp; 0200 &amp; 000 &amp; 0599 &amp; 0000 &amp; 0101 &amp; --- &amp; ---</v>
      </c>
      <c r="G57" s="6" t="s">
        <v>115</v>
      </c>
      <c r="H57" s="19" t="s">
        <v>57</v>
      </c>
      <c r="I57" s="6" t="s">
        <v>118</v>
      </c>
      <c r="J57" s="7" t="s">
        <v>57</v>
      </c>
      <c r="K57" s="7" t="s">
        <v>115</v>
      </c>
      <c r="L57" s="7" t="s">
        <v>57</v>
      </c>
      <c r="M57" s="7" t="s">
        <v>38</v>
      </c>
      <c r="N57" s="7" t="s">
        <v>119</v>
      </c>
      <c r="O57" s="7" t="s">
        <v>51</v>
      </c>
      <c r="P57" s="19" t="s">
        <v>49</v>
      </c>
      <c r="Q57" s="7" t="s">
        <v>53</v>
      </c>
      <c r="R57" s="19" t="s">
        <v>53</v>
      </c>
    </row>
    <row r="58" spans="2:18" x14ac:dyDescent="0.3">
      <c r="B58" s="14" t="str">
        <f>_xlfn.TEXTJOIN(" &amp; ",FALSE,B25:E25)</f>
        <v>5A1 &amp; 759B &amp; --- &amp; Элементы массива</v>
      </c>
      <c r="D58" s="13" t="str">
        <f>_xlfn.TEXTJOIN(" &amp; ",FALSE,G26:R26)</f>
        <v>59A &amp; 0280 &amp; 59B &amp; 0280 &amp; 59A &amp; 0280 &amp; 000 &amp; 059A &amp; FFFF &amp; 1001 &amp; --- &amp; ---</v>
      </c>
      <c r="G58" s="6" t="s">
        <v>118</v>
      </c>
      <c r="H58" s="19" t="s">
        <v>58</v>
      </c>
      <c r="I58" s="6" t="s">
        <v>120</v>
      </c>
      <c r="J58" s="7" t="s">
        <v>58</v>
      </c>
      <c r="K58" s="7" t="s">
        <v>99</v>
      </c>
      <c r="L58" s="7" t="s">
        <v>137</v>
      </c>
      <c r="M58" s="7" t="s">
        <v>38</v>
      </c>
      <c r="N58" s="7" t="s">
        <v>121</v>
      </c>
      <c r="O58" s="7" t="s">
        <v>137</v>
      </c>
      <c r="P58" s="19" t="s">
        <v>45</v>
      </c>
      <c r="Q58" s="7" t="s">
        <v>53</v>
      </c>
      <c r="R58" s="19" t="s">
        <v>53</v>
      </c>
    </row>
    <row r="59" spans="2:18" x14ac:dyDescent="0.3">
      <c r="B59" s="14" t="str">
        <f>_xlfn.TEXTJOIN(" &amp; ",FALSE,B26:E26)</f>
        <v xml:space="preserve">5A2 &amp; 0500 &amp; --- &amp; </v>
      </c>
      <c r="D59" s="13" t="str">
        <f>_xlfn.TEXTJOIN(" &amp; ",FALSE,G27:R27)</f>
        <v>59B &amp; 2EF2 &amp; 59C &amp; 2EF2 &amp; 58E &amp; 0001 &amp; 000 &amp; FFF2 &amp; 0001 &amp; 0001 &amp; --- &amp; ---</v>
      </c>
      <c r="G59" s="6" t="s">
        <v>120</v>
      </c>
      <c r="H59" s="19" t="s">
        <v>15</v>
      </c>
      <c r="I59" s="6" t="s">
        <v>122</v>
      </c>
      <c r="J59" s="7" t="s">
        <v>15</v>
      </c>
      <c r="K59" s="7" t="s">
        <v>120</v>
      </c>
      <c r="L59" s="7" t="s">
        <v>15</v>
      </c>
      <c r="M59" s="7" t="s">
        <v>38</v>
      </c>
      <c r="N59" s="7" t="s">
        <v>123</v>
      </c>
      <c r="O59" s="7" t="s">
        <v>138</v>
      </c>
      <c r="P59" s="19" t="s">
        <v>37</v>
      </c>
      <c r="Q59" s="7" t="s">
        <v>53</v>
      </c>
      <c r="R59" s="19" t="s">
        <v>53</v>
      </c>
    </row>
    <row r="60" spans="2:18" x14ac:dyDescent="0.3">
      <c r="B60" s="14" t="str">
        <f t="shared" ref="B60:B64" si="2">_xlfn.TEXTJOIN(" &amp; ",FALSE,B27:E27)</f>
        <v xml:space="preserve">5A3 &amp; F400 &amp; --- &amp; </v>
      </c>
      <c r="D60" s="13" t="str">
        <f>_xlfn.TEXTJOIN(" &amp; ",FALSE,G28:R28)</f>
        <v>59C &amp; 0400 &amp; 59D &amp; 0400 &amp; 59C &amp; 0400 &amp; 000 &amp; 059C &amp; 0003 &amp; 0000 &amp; --- &amp; ---</v>
      </c>
      <c r="G60" s="6" t="s">
        <v>122</v>
      </c>
      <c r="H60" s="19" t="s">
        <v>59</v>
      </c>
      <c r="I60" s="6" t="s">
        <v>124</v>
      </c>
      <c r="J60" s="7" t="s">
        <v>59</v>
      </c>
      <c r="K60" s="7" t="s">
        <v>99</v>
      </c>
      <c r="L60" s="7" t="s">
        <v>138</v>
      </c>
      <c r="M60" s="7" t="s">
        <v>38</v>
      </c>
      <c r="N60" s="7" t="s">
        <v>125</v>
      </c>
      <c r="O60" s="7" t="s">
        <v>138</v>
      </c>
      <c r="P60" s="19" t="s">
        <v>37</v>
      </c>
      <c r="Q60" s="7" t="s">
        <v>99</v>
      </c>
      <c r="R60" s="19" t="s">
        <v>138</v>
      </c>
    </row>
    <row r="61" spans="2:18" x14ac:dyDescent="0.3">
      <c r="B61" s="14" t="str">
        <f t="shared" si="2"/>
        <v xml:space="preserve">5A4 &amp; 0280 &amp; --- &amp; </v>
      </c>
      <c r="D61" s="13" t="str">
        <f>_xlfn.TEXTJOIN(" &amp; ",FALSE,G29:R29)</f>
        <v>59D &amp; EEF0 &amp; 59E &amp; EEF0 &amp; 58E &amp; 0003 &amp; 000 &amp; FFF0 &amp; 0003 &amp; 0000 &amp; 58E &amp; 0003</v>
      </c>
      <c r="G61" s="6" t="s">
        <v>124</v>
      </c>
      <c r="H61" s="19" t="s">
        <v>60</v>
      </c>
      <c r="I61" s="6" t="s">
        <v>126</v>
      </c>
      <c r="J61" s="7" t="s">
        <v>60</v>
      </c>
      <c r="K61" s="7" t="s">
        <v>100</v>
      </c>
      <c r="L61" s="7" t="s">
        <v>51</v>
      </c>
      <c r="M61" s="7" t="s">
        <v>38</v>
      </c>
      <c r="N61" s="7" t="s">
        <v>127</v>
      </c>
      <c r="O61" s="7" t="s">
        <v>138</v>
      </c>
      <c r="P61" s="19" t="s">
        <v>37</v>
      </c>
      <c r="Q61" s="7" t="s">
        <v>100</v>
      </c>
      <c r="R61" s="19" t="s">
        <v>37</v>
      </c>
    </row>
    <row r="62" spans="2:18" x14ac:dyDescent="0.3">
      <c r="B62" s="14" t="str">
        <f t="shared" si="2"/>
        <v xml:space="preserve">5A5 &amp; 459E &amp; --- &amp; </v>
      </c>
      <c r="D62" s="13" t="str">
        <f>_xlfn.TEXTJOIN(" &amp; ",FALSE,G30:R30)</f>
        <v>59E &amp; 858D &amp; 59F &amp; 858D &amp; 58D &amp; 0002 &amp; 000 &amp; 059E &amp; 0003 &amp; 0000 &amp; 58D &amp; 0003</v>
      </c>
      <c r="G62" s="16" t="s">
        <v>139</v>
      </c>
      <c r="H62" s="17" t="s">
        <v>5</v>
      </c>
      <c r="I62" s="16" t="s">
        <v>140</v>
      </c>
      <c r="J62" s="18" t="s">
        <v>5</v>
      </c>
      <c r="K62" s="18" t="s">
        <v>139</v>
      </c>
      <c r="L62" s="18" t="s">
        <v>5</v>
      </c>
      <c r="M62" s="18" t="s">
        <v>38</v>
      </c>
      <c r="N62" s="18" t="s">
        <v>139</v>
      </c>
      <c r="O62" s="18" t="s">
        <v>138</v>
      </c>
      <c r="P62" s="17" t="s">
        <v>37</v>
      </c>
      <c r="Q62" s="18" t="s">
        <v>53</v>
      </c>
      <c r="R62" s="17" t="s">
        <v>53</v>
      </c>
    </row>
    <row r="63" spans="2:18" x14ac:dyDescent="0.3">
      <c r="B63" s="14"/>
      <c r="D63" s="13" t="str">
        <f>_xlfn.TEXTJOIN(" &amp; ",FALSE,G31:R31)</f>
        <v>59F &amp; CEF5 &amp; 595 &amp; CEF5 &amp; 59F &amp; 595 &amp; 000 &amp; FFF5 &amp; 0003 &amp; 0000 &amp; --- &amp; ---</v>
      </c>
    </row>
    <row r="64" spans="2:18" x14ac:dyDescent="0.3">
      <c r="B64" s="14"/>
      <c r="D64" s="13" t="str">
        <f>_xlfn.TEXTJOIN(" &amp; ",FALSE,G32:R32)</f>
        <v>595 &amp; ABF6 &amp; 596 &amp; ABF6 &amp; 5A3 &amp; F400 &amp; 000 &amp; FFF6 &amp; F400 &amp; 1000 &amp; 58C &amp; 05A3</v>
      </c>
    </row>
    <row r="65" spans="4:4" x14ac:dyDescent="0.3">
      <c r="D65" s="13" t="str">
        <f>_xlfn.TEXTJOIN(" &amp; ",FALSE,G33:R33)</f>
        <v>596 &amp; F202 &amp; 599 &amp; F202 &amp; 596 &amp; F202 &amp; 000 &amp; 0002 &amp; F400 &amp; 1000 &amp; --- &amp; ---</v>
      </c>
    </row>
    <row r="66" spans="4:4" x14ac:dyDescent="0.3">
      <c r="D66" s="13" t="str">
        <f t="shared" ref="D66:D97" si="3">_xlfn.TEXTJOIN(" &amp; ",FALSE,G34:R34)</f>
        <v>599 &amp; 0200 &amp; 59A &amp; 0200 &amp; 599 &amp; 0200 &amp; 000 &amp; 0599 &amp; 0000 &amp; 0100 &amp; --- &amp; ---</v>
      </c>
    </row>
    <row r="67" spans="4:4" x14ac:dyDescent="0.3">
      <c r="D67" s="13" t="str">
        <f t="shared" si="3"/>
        <v>59A &amp; 0280 &amp; 59B &amp; 0280 &amp; 59A &amp; 0280 &amp; 000 &amp; 059A &amp; FFFF &amp; 1000 &amp; --- &amp; ---</v>
      </c>
    </row>
    <row r="68" spans="4:4" x14ac:dyDescent="0.3">
      <c r="D68" s="13" t="str">
        <f t="shared" si="3"/>
        <v>59B &amp; 2EF2 &amp; 59C &amp; 2EF2 &amp; 58E &amp; 0003  &amp; 000 &amp; FFF2 &amp; 0003 &amp; 0000 &amp; --- &amp; ---</v>
      </c>
    </row>
    <row r="69" spans="4:4" x14ac:dyDescent="0.3">
      <c r="D69" s="13" t="str">
        <f t="shared" si="3"/>
        <v>59C &amp; 0400 &amp; 59D &amp; 0400 &amp; 59C &amp; 0400 &amp; 000 &amp; 059C &amp; 0006 &amp; 0000 &amp; --- &amp; ---</v>
      </c>
    </row>
    <row r="70" spans="4:4" x14ac:dyDescent="0.3">
      <c r="D70" s="13" t="str">
        <f t="shared" si="3"/>
        <v>59D &amp; EEF0 &amp; 59E &amp; EEF0 &amp; 58E &amp; 0006 &amp; 000 &amp; FFF0 &amp; 0006 &amp; 0000 &amp; 58E &amp; 0006</v>
      </c>
    </row>
    <row r="71" spans="4:4" x14ac:dyDescent="0.3">
      <c r="D71" s="13" t="str">
        <f t="shared" si="3"/>
        <v>59E &amp; 858D &amp; 59F &amp; 858D &amp; 58D &amp; 0001 &amp; 000 &amp; 059E &amp; 0006 &amp; 0000 &amp; 58D &amp; 0002</v>
      </c>
    </row>
    <row r="72" spans="4:4" x14ac:dyDescent="0.3">
      <c r="D72" s="13" t="str">
        <f t="shared" si="3"/>
        <v>59F &amp; CEF5 &amp; 595 &amp; CEF5 &amp; 59F &amp; 595 &amp; 000 &amp; FFF5 &amp; 0006 &amp; 0000 &amp; --- &amp; ---</v>
      </c>
    </row>
    <row r="73" spans="4:4" x14ac:dyDescent="0.3">
      <c r="D73" s="13" t="str">
        <f t="shared" si="3"/>
        <v>595 &amp; ABF6 &amp; 596 &amp; ABF6 &amp; 5A2 &amp; 0500 &amp; 000 &amp; FFF6 &amp; 0500 &amp; 0000 &amp; 58C &amp; 05A2</v>
      </c>
    </row>
    <row r="74" spans="4:4" x14ac:dyDescent="0.3">
      <c r="D74" s="13" t="str">
        <f t="shared" si="3"/>
        <v>596 &amp; F202 &amp; 597 &amp; F202 &amp; 596 &amp; F202 &amp; 000 &amp; 0596 &amp; 0500 &amp; 0000 &amp; --- &amp; ---</v>
      </c>
    </row>
    <row r="75" spans="4:4" x14ac:dyDescent="0.3">
      <c r="D75" s="13" t="str">
        <f t="shared" si="3"/>
        <v>597 &amp; 0300 &amp; 598 &amp; 0300 &amp; 597 &amp; 0300 &amp; 000 &amp; 0597 &amp; 0500 &amp; 0000 &amp; --- &amp; ---</v>
      </c>
    </row>
    <row r="76" spans="4:4" x14ac:dyDescent="0.3">
      <c r="D76" s="13" t="str">
        <f t="shared" si="3"/>
        <v>598 &amp; 0380 &amp; 599 &amp; 0380 &amp; 598 &amp; 0380 &amp; 000 &amp; 0598 &amp; 0500 &amp; 0001 &amp; --- &amp; ---</v>
      </c>
    </row>
    <row r="77" spans="4:4" x14ac:dyDescent="0.3">
      <c r="D77" s="13" t="str">
        <f t="shared" si="3"/>
        <v>599 &amp; 0200 &amp; 59A &amp; 0200 &amp; 599 &amp; 0200 &amp; 000 &amp; 0599 &amp; 0000 &amp; 0101 &amp; --- &amp; ---</v>
      </c>
    </row>
    <row r="78" spans="4:4" x14ac:dyDescent="0.3">
      <c r="D78" s="13" t="str">
        <f t="shared" si="3"/>
        <v>59A &amp; 0280 &amp; 59B &amp; 0280 &amp; 59A &amp; 0280 &amp; 000 &amp; 059A &amp; FFFF &amp; 1001 &amp; --- &amp; ---</v>
      </c>
    </row>
    <row r="79" spans="4:4" x14ac:dyDescent="0.3">
      <c r="D79" s="13" t="str">
        <f t="shared" si="3"/>
        <v>59B &amp; 2EF2 &amp; 59C &amp; 2EF2 &amp; 58E &amp; 0006 &amp; 000 &amp; FFF2 &amp; 0006 &amp; 0001 &amp; --- &amp; ---</v>
      </c>
    </row>
    <row r="80" spans="4:4" x14ac:dyDescent="0.3">
      <c r="D80" s="13" t="str">
        <f t="shared" si="3"/>
        <v>59C &amp; 0400 &amp; 59D &amp; 0400 &amp; 59C &amp; 0400 &amp; 000 &amp; 059C &amp; 000D &amp; 0000 &amp; --- &amp; ---</v>
      </c>
    </row>
    <row r="81" spans="4:4" x14ac:dyDescent="0.3">
      <c r="D81" s="13" t="str">
        <f t="shared" si="3"/>
        <v>59D &amp; EEF0 &amp; 59E &amp; EEF0 &amp; 58E &amp; 000D &amp; 000 &amp; FFF0 &amp; 000D &amp; 0000 &amp; 58E &amp; 000D</v>
      </c>
    </row>
    <row r="82" spans="4:4" x14ac:dyDescent="0.3">
      <c r="D82" s="13" t="str">
        <f t="shared" si="3"/>
        <v>59E &amp; 858D &amp; 59E &amp; 858D &amp; 58D &amp; 0000 &amp; 000 &amp; 059E &amp; 000D &amp; 0000 &amp; 58D &amp; 0001</v>
      </c>
    </row>
    <row r="83" spans="4:4" x14ac:dyDescent="0.3">
      <c r="D83" s="13" t="str">
        <f t="shared" si="3"/>
        <v>59F &amp; CEF5 &amp; 595 &amp; CEF5 &amp; 59F &amp; 595 &amp; 000 &amp; FFF5 &amp; 000D &amp; 0000 &amp; --- &amp; ---</v>
      </c>
    </row>
    <row r="84" spans="4:4" x14ac:dyDescent="0.3">
      <c r="D84" s="13" t="str">
        <f t="shared" si="3"/>
        <v>595 &amp; ABF6 &amp; 596 &amp; ABF6 &amp; 5A1 &amp; 759B &amp; 000 &amp; FFF6 &amp; 759B &amp; 0000 &amp; 58C &amp; 05A1</v>
      </c>
    </row>
    <row r="85" spans="4:4" x14ac:dyDescent="0.3">
      <c r="D85" s="13" t="str">
        <f t="shared" si="3"/>
        <v>596 &amp; F202 &amp; 597 &amp; F202 &amp; 596 &amp; F202 &amp; 000 &amp; 0596 &amp; 759B &amp; 0000 &amp; --- &amp; ---</v>
      </c>
    </row>
    <row r="86" spans="4:4" x14ac:dyDescent="0.3">
      <c r="D86" s="13" t="str">
        <f t="shared" si="3"/>
        <v>597 &amp; 0300 &amp; 598 &amp; 0300 &amp; 597 &amp; 0300 &amp; 000 &amp; 0597 &amp; 759B &amp; 0000 &amp; --- &amp; ---</v>
      </c>
    </row>
    <row r="87" spans="4:4" x14ac:dyDescent="0.3">
      <c r="D87" s="13" t="str">
        <f t="shared" si="3"/>
        <v>598 &amp; 0380 &amp; 599 &amp; 0380 &amp; 598 &amp; 0380 &amp; 000 &amp; 0598 &amp; 759B &amp; 0001 &amp; --- &amp; ---</v>
      </c>
    </row>
    <row r="88" spans="4:4" x14ac:dyDescent="0.3">
      <c r="D88" s="13" t="str">
        <f t="shared" si="3"/>
        <v>599 &amp; 0200 &amp; 59A &amp; 0200 &amp; 599 &amp; 0200 &amp; 000 &amp; 0599 &amp; 0000 &amp; 0101 &amp; --- &amp; ---</v>
      </c>
    </row>
    <row r="89" spans="4:4" x14ac:dyDescent="0.3">
      <c r="D89" s="13" t="str">
        <f t="shared" si="3"/>
        <v>59A &amp; 0280 &amp; 59B &amp; 0280 &amp; 59A &amp; 0280 &amp; 000 &amp; 059A &amp; FFFF &amp; 1001 &amp; --- &amp; ---</v>
      </c>
    </row>
    <row r="90" spans="4:4" x14ac:dyDescent="0.3">
      <c r="D90" s="13" t="str">
        <f t="shared" si="3"/>
        <v>59B &amp; 2EF2 &amp; 59C &amp; 2EF2 &amp; 58E &amp; 000D &amp; 000 &amp; FFF2 &amp; 000D &amp; 0001 &amp; --- &amp; ---</v>
      </c>
    </row>
    <row r="91" spans="4:4" x14ac:dyDescent="0.3">
      <c r="D91" s="13" t="str">
        <f t="shared" si="3"/>
        <v>59C &amp; 0400 &amp; 59D &amp; 0400 &amp; 59C &amp; 0400 &amp; 000 &amp; 059C &amp; 001B &amp; 0000 &amp; --- &amp; ---</v>
      </c>
    </row>
    <row r="92" spans="4:4" x14ac:dyDescent="0.3">
      <c r="D92" s="13" t="str">
        <f t="shared" si="3"/>
        <v>59D &amp; EEF0 &amp; 59E &amp; EEF0 &amp; 58E &amp; 001B &amp; 000 &amp; FFF0 &amp; 001B &amp; 0000 &amp; 58E &amp; 001B</v>
      </c>
    </row>
    <row r="93" spans="4:4" x14ac:dyDescent="0.3">
      <c r="D93" s="13" t="str">
        <f t="shared" si="3"/>
        <v>59E &amp; 858D &amp; 59F &amp; 858D &amp; 58D &amp; FFFF &amp; 000 &amp; 059E &amp; 001B &amp; 0000 &amp; 58D &amp; 0000</v>
      </c>
    </row>
    <row r="94" spans="4:4" x14ac:dyDescent="0.3">
      <c r="D94" s="13" t="str">
        <f t="shared" si="3"/>
        <v>5A0 &amp; 0100 &amp; 5A1 &amp; 0100 &amp; 5A0 &amp; 0100 &amp; 000 &amp; 5A0 &amp; 001B &amp; 0000 &amp; --- &amp; ---</v>
      </c>
    </row>
  </sheetData>
  <mergeCells count="4">
    <mergeCell ref="G2:H2"/>
    <mergeCell ref="I2:P2"/>
    <mergeCell ref="Q2:R2"/>
    <mergeCell ref="E25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Ярослав Кулинич</cp:lastModifiedBy>
  <dcterms:created xsi:type="dcterms:W3CDTF">2015-06-05T18:19:34Z</dcterms:created>
  <dcterms:modified xsi:type="dcterms:W3CDTF">2020-03-22T18:43:57Z</dcterms:modified>
</cp:coreProperties>
</file>