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" sheetId="1" r:id="rId4"/>
    <sheet state="visible" name="polizeihunde" sheetId="2" r:id="rId5"/>
    <sheet state="visible" name="Volos" sheetId="3" r:id="rId6"/>
  </sheets>
  <definedNames/>
  <calcPr/>
</workbook>
</file>

<file path=xl/sharedStrings.xml><?xml version="1.0" encoding="utf-8"?>
<sst xmlns="http://schemas.openxmlformats.org/spreadsheetml/2006/main" count="48" uniqueCount="43">
  <si>
    <t>Name</t>
  </si>
  <si>
    <t>Nachname</t>
  </si>
  <si>
    <t>Search</t>
  </si>
  <si>
    <t>Left</t>
  </si>
  <si>
    <t>Left -1</t>
  </si>
  <si>
    <t>Vorname</t>
  </si>
  <si>
    <t>Cook, Lindsey</t>
  </si>
  <si>
    <t>Cheni, Elaine</t>
  </si>
  <si>
    <t>Kim, Jin</t>
  </si>
  <si>
    <t>Wang, Su Lei</t>
  </si>
  <si>
    <t>Butter | Brot</t>
  </si>
  <si>
    <t>Milch | Käse</t>
  </si>
  <si>
    <t>Joghurt | Sahne</t>
  </si>
  <si>
    <t>Name Rasse</t>
  </si>
  <si>
    <t>Rasse</t>
  </si>
  <si>
    <t>Xantos Deutscher Schäferhund</t>
  </si>
  <si>
    <t>Rasty Deutscher Schäferhund</t>
  </si>
  <si>
    <t>Raja Deutscher Schäferhund</t>
  </si>
  <si>
    <t>Edo Deutscher Schäferhund</t>
  </si>
  <si>
    <t>Flora Deutscher Schäferhund</t>
  </si>
  <si>
    <t>Kulle Deutscher Schäferhund</t>
  </si>
  <si>
    <t>Etna Deutscher Schäferhund</t>
  </si>
  <si>
    <t>Akfa Deutscher Schäferhund</t>
  </si>
  <si>
    <t>Django Belgischer Schäferhund (Mallinois)</t>
  </si>
  <si>
    <t>Vorname Nachname ?</t>
  </si>
  <si>
    <t>Prehl</t>
  </si>
  <si>
    <t>Angelina</t>
  </si>
  <si>
    <t>Hoch</t>
  </si>
  <si>
    <t>Christian Alexander</t>
  </si>
  <si>
    <t>Movsisyan</t>
  </si>
  <si>
    <t>Marspet</t>
  </si>
  <si>
    <t>Gürleyen</t>
  </si>
  <si>
    <t>Melisa</t>
  </si>
  <si>
    <t>Wira</t>
  </si>
  <si>
    <t>Patrick</t>
  </si>
  <si>
    <t>Materne</t>
  </si>
  <si>
    <t>Paul</t>
  </si>
  <si>
    <t>Bucken</t>
  </si>
  <si>
    <t>René</t>
  </si>
  <si>
    <t>Rodosthenous</t>
  </si>
  <si>
    <t>Rihan</t>
  </si>
  <si>
    <t>Just</t>
  </si>
  <si>
    <t>Victoria Sarah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</si>
</sst>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2.0"/>
      <color rgb="FF212529"/>
      <name val="-apple-system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3" fontId="2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3" max="3" width="8.43"/>
    <col customWidth="1" min="4" max="4" width="9.0"/>
    <col customWidth="1" min="5" max="5" width="8.86"/>
    <col customWidth="1" min="6" max="6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</v>
      </c>
      <c r="H1" s="1" t="s">
        <v>5</v>
      </c>
      <c r="I1" s="1" t="s">
        <v>5</v>
      </c>
    </row>
    <row r="2">
      <c r="A2" s="2" t="s">
        <v>6</v>
      </c>
      <c r="B2" s="3" t="str">
        <f t="shared" ref="B2:B5" si="1">LEFT(A2,SEARCH(",",A2)-1)</f>
        <v>Cook</v>
      </c>
      <c r="C2" s="3">
        <f t="shared" ref="C2:C5" si="2">SEARCH(",",A2)</f>
        <v>5</v>
      </c>
      <c r="D2" s="3" t="str">
        <f>LEFT(A2,5)</f>
        <v>Cook,</v>
      </c>
      <c r="E2" s="3" t="str">
        <f t="shared" ref="E2:E3" si="3">LEFT(A2,5-1)</f>
        <v>Cook</v>
      </c>
      <c r="G2" s="3" t="str">
        <f>IFERROR(__xludf.DUMMYFUNCTION("SPLIT(A2, "", "")"),"Cook")</f>
        <v>Cook</v>
      </c>
      <c r="H2" s="2" t="str">
        <f>IFERROR(__xludf.DUMMYFUNCTION("""COMPUTED_VALUE"""),"Lindsey")</f>
        <v>Lindsey</v>
      </c>
    </row>
    <row r="3">
      <c r="A3" s="1" t="s">
        <v>7</v>
      </c>
      <c r="B3" s="2" t="str">
        <f t="shared" si="1"/>
        <v>Cheni</v>
      </c>
      <c r="C3" s="2">
        <f t="shared" si="2"/>
        <v>6</v>
      </c>
      <c r="D3" s="2" t="str">
        <f>LEFT(A3,6)</f>
        <v>Cheni,</v>
      </c>
      <c r="E3" s="3" t="str">
        <f t="shared" si="3"/>
        <v>Chen</v>
      </c>
      <c r="G3" s="2" t="str">
        <f>IFERROR(__xludf.DUMMYFUNCTION("SPLIT(A3, "", "")"),"Cheni")</f>
        <v>Cheni</v>
      </c>
      <c r="H3" s="2" t="str">
        <f>IFERROR(__xludf.DUMMYFUNCTION("""COMPUTED_VALUE"""),"Elaine")</f>
        <v>Elaine</v>
      </c>
    </row>
    <row r="4">
      <c r="A4" s="1" t="s">
        <v>8</v>
      </c>
      <c r="B4" s="2" t="str">
        <f t="shared" si="1"/>
        <v>Kim</v>
      </c>
      <c r="C4" s="2">
        <f t="shared" si="2"/>
        <v>4</v>
      </c>
      <c r="D4" s="2" t="str">
        <f>LEFT(A4,4)</f>
        <v>Kim,</v>
      </c>
      <c r="E4" s="3" t="str">
        <f>LEFT(A4,4-1)</f>
        <v>Kim</v>
      </c>
      <c r="G4" s="2" t="str">
        <f>IFERROR(__xludf.DUMMYFUNCTION("SPLIT(A4, "", "")"),"Kim")</f>
        <v>Kim</v>
      </c>
      <c r="H4" s="2" t="str">
        <f>IFERROR(__xludf.DUMMYFUNCTION("""COMPUTED_VALUE"""),"Jin")</f>
        <v>Jin</v>
      </c>
    </row>
    <row r="5">
      <c r="A5" s="1" t="s">
        <v>9</v>
      </c>
      <c r="B5" s="2" t="str">
        <f t="shared" si="1"/>
        <v>Wang</v>
      </c>
      <c r="C5" s="2">
        <f t="shared" si="2"/>
        <v>5</v>
      </c>
      <c r="D5" s="2" t="str">
        <f>LEFT(A5,5)</f>
        <v>Wang,</v>
      </c>
      <c r="E5" s="3" t="str">
        <f>LEFT(A5,5-1)</f>
        <v>Wang</v>
      </c>
      <c r="G5" s="2" t="str">
        <f>IFERROR(__xludf.DUMMYFUNCTION("SPLIT(A5, "", "")"),"Wang")</f>
        <v>Wang</v>
      </c>
      <c r="H5" s="2" t="str">
        <f>IFERROR(__xludf.DUMMYFUNCTION("""COMPUTED_VALUE"""),"Su")</f>
        <v>Su</v>
      </c>
      <c r="I5" s="2" t="str">
        <f>IFERROR(__xludf.DUMMYFUNCTION("""COMPUTED_VALUE"""),"Lei")</f>
        <v>Lei</v>
      </c>
    </row>
    <row r="7">
      <c r="A7" s="1" t="s">
        <v>10</v>
      </c>
      <c r="B7" s="2" t="str">
        <f>IFERROR(__xludf.DUMMYFUNCTION("SPLIT(A7, ""|"")"),"Butter ")</f>
        <v>Butter </v>
      </c>
      <c r="C7" s="2" t="str">
        <f>IFERROR(__xludf.DUMMYFUNCTION("""COMPUTED_VALUE""")," Brot")</f>
        <v> Brot</v>
      </c>
    </row>
    <row r="8">
      <c r="A8" s="1" t="s">
        <v>11</v>
      </c>
      <c r="B8" s="2" t="str">
        <f>IFERROR(__xludf.DUMMYFUNCTION("SPLIT(A8, ""|"")"),"Milch ")</f>
        <v>Milch </v>
      </c>
      <c r="C8" s="2" t="str">
        <f>IFERROR(__xludf.DUMMYFUNCTION("""COMPUTED_VALUE""")," Käse")</f>
        <v> Käse</v>
      </c>
    </row>
    <row r="9">
      <c r="A9" s="1" t="s">
        <v>12</v>
      </c>
      <c r="B9" s="2" t="str">
        <f>IFERROR(__xludf.DUMMYFUNCTION("SPLIT(A9, ""|"")"),"Joghurt ")</f>
        <v>Joghurt </v>
      </c>
      <c r="C9" s="2" t="str">
        <f>IFERROR(__xludf.DUMMYFUNCTION("""COMPUTED_VALUE""")," Sahne")</f>
        <v> Sahne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5.57"/>
    <col customWidth="1" min="7" max="7" width="6.57"/>
    <col customWidth="1" min="8" max="8" width="36.14"/>
    <col customWidth="1" min="9" max="9" width="38.57"/>
  </cols>
  <sheetData>
    <row r="1">
      <c r="A1" s="4" t="s">
        <v>13</v>
      </c>
      <c r="C1" s="5" t="s">
        <v>0</v>
      </c>
      <c r="D1" s="1" t="s">
        <v>14</v>
      </c>
      <c r="H1" s="3" t="str">
        <f>JOIN(" ",D1:E1)</f>
        <v>Rasse </v>
      </c>
    </row>
    <row r="2">
      <c r="A2" s="1" t="s">
        <v>15</v>
      </c>
      <c r="C2" s="2" t="str">
        <f>IFERROR(__xludf.DUMMYFUNCTION("SPLIT(A2, "" "")"),"Xantos")</f>
        <v>Xantos</v>
      </c>
      <c r="D2" s="2" t="str">
        <f>IFERROR(__xludf.DUMMYFUNCTION("""COMPUTED_VALUE"""),"Deutscher")</f>
        <v>Deutscher</v>
      </c>
      <c r="E2" s="2" t="str">
        <f>IFERROR(__xludf.DUMMYFUNCTION("""COMPUTED_VALUE"""),"Schäferhund")</f>
        <v>Schäferhund</v>
      </c>
      <c r="H2" s="2" t="str">
        <f t="shared" ref="H2:H10" si="1">JOIN(" ",D2:E2,)</f>
        <v>Deutscher Schäferhund </v>
      </c>
    </row>
    <row r="3">
      <c r="A3" s="1" t="s">
        <v>16</v>
      </c>
      <c r="C3" s="2" t="str">
        <f>IFERROR(__xludf.DUMMYFUNCTION("SPLIT(A3, "" "")"),"Rasty")</f>
        <v>Rasty</v>
      </c>
      <c r="D3" s="2" t="str">
        <f>IFERROR(__xludf.DUMMYFUNCTION("""COMPUTED_VALUE"""),"Deutscher")</f>
        <v>Deutscher</v>
      </c>
      <c r="E3" s="2" t="str">
        <f>IFERROR(__xludf.DUMMYFUNCTION("""COMPUTED_VALUE"""),"Schäferhund")</f>
        <v>Schäferhund</v>
      </c>
      <c r="H3" s="2" t="str">
        <f t="shared" si="1"/>
        <v>Deutscher Schäferhund </v>
      </c>
    </row>
    <row r="4">
      <c r="A4" s="1" t="s">
        <v>17</v>
      </c>
      <c r="C4" s="2" t="str">
        <f>IFERROR(__xludf.DUMMYFUNCTION("SPLIT(A4, "" "")"),"Raja")</f>
        <v>Raja</v>
      </c>
      <c r="D4" s="2" t="str">
        <f>IFERROR(__xludf.DUMMYFUNCTION("""COMPUTED_VALUE"""),"Deutscher")</f>
        <v>Deutscher</v>
      </c>
      <c r="E4" s="2" t="str">
        <f>IFERROR(__xludf.DUMMYFUNCTION("""COMPUTED_VALUE"""),"Schäferhund")</f>
        <v>Schäferhund</v>
      </c>
      <c r="H4" s="2" t="str">
        <f t="shared" si="1"/>
        <v>Deutscher Schäferhund </v>
      </c>
    </row>
    <row r="5">
      <c r="A5" s="1" t="s">
        <v>18</v>
      </c>
      <c r="C5" s="2" t="str">
        <f>IFERROR(__xludf.DUMMYFUNCTION("SPLIT(A5, "" "")"),"Edo")</f>
        <v>Edo</v>
      </c>
      <c r="D5" s="2" t="str">
        <f>IFERROR(__xludf.DUMMYFUNCTION("""COMPUTED_VALUE"""),"Deutscher")</f>
        <v>Deutscher</v>
      </c>
      <c r="E5" s="2" t="str">
        <f>IFERROR(__xludf.DUMMYFUNCTION("""COMPUTED_VALUE"""),"Schäferhund")</f>
        <v>Schäferhund</v>
      </c>
      <c r="H5" s="2" t="str">
        <f t="shared" si="1"/>
        <v>Deutscher Schäferhund </v>
      </c>
    </row>
    <row r="6">
      <c r="A6" s="1" t="s">
        <v>19</v>
      </c>
      <c r="C6" s="2" t="str">
        <f>IFERROR(__xludf.DUMMYFUNCTION("SPLIT(A6, "" "")"),"Flora")</f>
        <v>Flora</v>
      </c>
      <c r="D6" s="2" t="str">
        <f>IFERROR(__xludf.DUMMYFUNCTION("""COMPUTED_VALUE"""),"Deutscher")</f>
        <v>Deutscher</v>
      </c>
      <c r="E6" s="2" t="str">
        <f>IFERROR(__xludf.DUMMYFUNCTION("""COMPUTED_VALUE"""),"Schäferhund")</f>
        <v>Schäferhund</v>
      </c>
      <c r="H6" s="2" t="str">
        <f t="shared" si="1"/>
        <v>Deutscher Schäferhund </v>
      </c>
    </row>
    <row r="7">
      <c r="A7" s="1" t="s">
        <v>20</v>
      </c>
      <c r="C7" s="2" t="str">
        <f>IFERROR(__xludf.DUMMYFUNCTION("SPLIT(A7, "" "")"),"Kulle")</f>
        <v>Kulle</v>
      </c>
      <c r="D7" s="2" t="str">
        <f>IFERROR(__xludf.DUMMYFUNCTION("""COMPUTED_VALUE"""),"Deutscher")</f>
        <v>Deutscher</v>
      </c>
      <c r="E7" s="2" t="str">
        <f>IFERROR(__xludf.DUMMYFUNCTION("""COMPUTED_VALUE"""),"Schäferhund")</f>
        <v>Schäferhund</v>
      </c>
      <c r="H7" s="2" t="str">
        <f t="shared" si="1"/>
        <v>Deutscher Schäferhund </v>
      </c>
    </row>
    <row r="8">
      <c r="A8" s="1" t="s">
        <v>21</v>
      </c>
      <c r="C8" s="2" t="str">
        <f>IFERROR(__xludf.DUMMYFUNCTION("SPLIT(A8, "" "")"),"Etna")</f>
        <v>Etna</v>
      </c>
      <c r="D8" s="2" t="str">
        <f>IFERROR(__xludf.DUMMYFUNCTION("""COMPUTED_VALUE"""),"Deutscher")</f>
        <v>Deutscher</v>
      </c>
      <c r="E8" s="2" t="str">
        <f>IFERROR(__xludf.DUMMYFUNCTION("""COMPUTED_VALUE"""),"Schäferhund")</f>
        <v>Schäferhund</v>
      </c>
      <c r="H8" s="2" t="str">
        <f t="shared" si="1"/>
        <v>Deutscher Schäferhund </v>
      </c>
    </row>
    <row r="9">
      <c r="A9" s="1" t="s">
        <v>22</v>
      </c>
      <c r="C9" s="2" t="str">
        <f>IFERROR(__xludf.DUMMYFUNCTION("SPLIT(A9, "" "")"),"Akfa")</f>
        <v>Akfa</v>
      </c>
      <c r="D9" s="2" t="str">
        <f>IFERROR(__xludf.DUMMYFUNCTION("""COMPUTED_VALUE"""),"Deutscher")</f>
        <v>Deutscher</v>
      </c>
      <c r="E9" s="2" t="str">
        <f>IFERROR(__xludf.DUMMYFUNCTION("""COMPUTED_VALUE"""),"Schäferhund")</f>
        <v>Schäferhund</v>
      </c>
      <c r="H9" s="2" t="str">
        <f t="shared" si="1"/>
        <v>Deutscher Schäferhund </v>
      </c>
    </row>
    <row r="10">
      <c r="A10" s="1" t="s">
        <v>23</v>
      </c>
      <c r="C10" s="2" t="str">
        <f>IFERROR(__xludf.DUMMYFUNCTION("SPLIT(A10, "" "")"),"Django")</f>
        <v>Django</v>
      </c>
      <c r="D10" s="2" t="str">
        <f>IFERROR(__xludf.DUMMYFUNCTION("""COMPUTED_VALUE"""),"Belgischer")</f>
        <v>Belgischer</v>
      </c>
      <c r="E10" s="2" t="str">
        <f>IFERROR(__xludf.DUMMYFUNCTION("""COMPUTED_VALUE"""),"Schäferhund")</f>
        <v>Schäferhund</v>
      </c>
      <c r="F10" s="2" t="str">
        <f>IFERROR(__xludf.DUMMYFUNCTION("""COMPUTED_VALUE"""),"(Mallinois)")</f>
        <v>(Mallinois)</v>
      </c>
      <c r="H10" s="2" t="str">
        <f t="shared" si="1"/>
        <v>Belgischer Schäferhund </v>
      </c>
      <c r="I10" s="2" t="str">
        <f>JOIN(" ",D10:F10,)</f>
        <v>Belgischer Schäferhund (Mallinois) </v>
      </c>
    </row>
    <row r="13">
      <c r="A1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0"/>
    <col customWidth="1" min="3" max="3" width="25.0"/>
  </cols>
  <sheetData>
    <row r="1">
      <c r="A1" s="6" t="s">
        <v>1</v>
      </c>
      <c r="B1" s="6" t="s">
        <v>5</v>
      </c>
      <c r="C1" s="6" t="s">
        <v>24</v>
      </c>
    </row>
    <row r="2">
      <c r="A2" s="7" t="s">
        <v>25</v>
      </c>
      <c r="B2" s="7" t="s">
        <v>26</v>
      </c>
      <c r="C2" s="7" t="str">
        <f t="shared" ref="C2:C10" si="1">JOIN(" ", B2, A2)</f>
        <v>Angelina Prehl</v>
      </c>
    </row>
    <row r="3">
      <c r="A3" s="7" t="s">
        <v>27</v>
      </c>
      <c r="B3" s="7" t="s">
        <v>28</v>
      </c>
      <c r="C3" s="7" t="str">
        <f t="shared" si="1"/>
        <v>Christian Alexander Hoch</v>
      </c>
    </row>
    <row r="4">
      <c r="A4" s="7" t="s">
        <v>29</v>
      </c>
      <c r="B4" s="7" t="s">
        <v>30</v>
      </c>
      <c r="C4" s="7" t="str">
        <f t="shared" si="1"/>
        <v>Marspet Movsisyan</v>
      </c>
    </row>
    <row r="5">
      <c r="A5" s="7" t="s">
        <v>31</v>
      </c>
      <c r="B5" s="7" t="s">
        <v>32</v>
      </c>
      <c r="C5" s="7" t="str">
        <f t="shared" si="1"/>
        <v>Melisa Gürleyen</v>
      </c>
    </row>
    <row r="6">
      <c r="A6" s="7" t="s">
        <v>33</v>
      </c>
      <c r="B6" s="7" t="s">
        <v>34</v>
      </c>
      <c r="C6" s="7" t="str">
        <f t="shared" si="1"/>
        <v>Patrick Wira</v>
      </c>
    </row>
    <row r="7">
      <c r="A7" s="7" t="s">
        <v>35</v>
      </c>
      <c r="B7" s="7" t="s">
        <v>36</v>
      </c>
      <c r="C7" s="7" t="str">
        <f t="shared" si="1"/>
        <v>Paul Materne</v>
      </c>
    </row>
    <row r="8">
      <c r="A8" s="7" t="s">
        <v>37</v>
      </c>
      <c r="B8" s="7" t="s">
        <v>38</v>
      </c>
      <c r="C8" s="7" t="str">
        <f t="shared" si="1"/>
        <v>René Bucken</v>
      </c>
    </row>
    <row r="9">
      <c r="A9" s="7" t="s">
        <v>39</v>
      </c>
      <c r="B9" s="7" t="s">
        <v>40</v>
      </c>
      <c r="C9" s="7" t="str">
        <f t="shared" si="1"/>
        <v>Rihan Rodosthenous</v>
      </c>
    </row>
    <row r="10">
      <c r="A10" s="7" t="s">
        <v>41</v>
      </c>
      <c r="B10" s="7" t="s">
        <v>42</v>
      </c>
      <c r="C10" s="7" t="str">
        <f t="shared" si="1"/>
        <v>Victoria Sarah Just</v>
      </c>
    </row>
  </sheetData>
  <drawing r:id="rId1"/>
</worksheet>
</file>