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dian" sheetId="1" r:id="rId4"/>
    <sheet state="visible" name="Prozentänderung" sheetId="2" r:id="rId5"/>
    <sheet state="visible" name="pro_100_000" sheetId="3" r:id="rId6"/>
    <sheet state="visible" name="absolute_Zahlen" sheetId="4" r:id="rId7"/>
  </sheets>
  <definedNames>
    <definedName hidden="1" localSheetId="0" name="_xlnm._FilterDatabase">Median!$D$1:$D$12</definedName>
  </definedNames>
  <calcPr/>
</workbook>
</file>

<file path=xl/sharedStrings.xml><?xml version="1.0" encoding="utf-8"?>
<sst xmlns="http://schemas.openxmlformats.org/spreadsheetml/2006/main" count="43" uniqueCount="42">
  <si>
    <t>Menschen</t>
  </si>
  <si>
    <t>Einkommen / Jahr</t>
  </si>
  <si>
    <t>Hugo</t>
  </si>
  <si>
    <t>Edith</t>
  </si>
  <si>
    <t>Jürgen</t>
  </si>
  <si>
    <t>Nila</t>
  </si>
  <si>
    <t>Caro</t>
  </si>
  <si>
    <t>Erika</t>
  </si>
  <si>
    <t>Hamid</t>
  </si>
  <si>
    <t>Christine</t>
  </si>
  <si>
    <t>Karlo</t>
  </si>
  <si>
    <t>Marie</t>
  </si>
  <si>
    <t>Bill</t>
  </si>
  <si>
    <t>Median</t>
  </si>
  <si>
    <t>Der Wert, der genau in der Mitte einer Datenverteilung liegt, nennt sich Median oder Zentralwert. Die eine Hälfte aller Individualdaten ist immer kleiner, die andere größer als der Median. Bei einer geraden Anzahl von Individualdaten ist der Median die Hälfte der Summe der beiden in der Mitte liegenden Werte.</t>
  </si>
  <si>
    <t>Grundwert</t>
  </si>
  <si>
    <t>Prozentsatz</t>
  </si>
  <si>
    <t>Prozentwert</t>
  </si>
  <si>
    <t>Erklärung</t>
  </si>
  <si>
    <t>Neuer Preis</t>
  </si>
  <si>
    <t>25% von 100 Euro sind 25 Euro. Der Preis sinkt also um 25 Euro, die Hose kostet nach der Reduzierung 75 Euro (100-25 EUR).</t>
  </si>
  <si>
    <t>25% von 75 Euro (dem Preis nach der Reduzierung) sind 18,75 Euro. Der Preis steigt also um 18,75 und die Hose kostet dann 93,75 (75 + 18,75 EUR)</t>
  </si>
  <si>
    <t>Ort</t>
  </si>
  <si>
    <t>Fälle</t>
  </si>
  <si>
    <t>Einwohnerzahl</t>
  </si>
  <si>
    <t>Fälle pro 100.000 Einwohner*innen</t>
  </si>
  <si>
    <t>Fälle pro 1.000 Einwohner*innen</t>
  </si>
  <si>
    <t>Köln</t>
  </si>
  <si>
    <t>Düren</t>
  </si>
  <si>
    <t>ERREIGNISSE / BEVÖLKERUNG ) x ("PRO" Einheit)</t>
  </si>
  <si>
    <t>Follower</t>
  </si>
  <si>
    <t>ALT</t>
  </si>
  <si>
    <t>NEU</t>
  </si>
  <si>
    <t>Veränderung in %</t>
  </si>
  <si>
    <t>Beschreibung</t>
  </si>
  <si>
    <t>Twitter</t>
  </si>
  <si>
    <t>Verdreifacht</t>
  </si>
  <si>
    <t>Insta</t>
  </si>
  <si>
    <t>Verdoppelt</t>
  </si>
  <si>
    <t>Facebook</t>
  </si>
  <si>
    <t>Um 40 % zurückgegangen</t>
  </si>
  <si>
    <t>((NEU/ALT)-1) x 100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</si>
</sst>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
  </numFmts>
  <fonts count="9">
    <font>
      <sz val="10.0"/>
      <color rgb="FF000000"/>
      <name val="Arial"/>
    </font>
    <font>
      <b/>
    </font>
    <font>
      <b/>
      <color theme="1"/>
      <name val="Arial"/>
    </font>
    <font>
      <color theme="1"/>
      <name val="Arial"/>
    </font>
    <font/>
    <font>
      <u/>
      <color rgb="FF0000FF"/>
    </font>
    <font>
      <name val="Arial"/>
    </font>
    <font>
      <sz val="11.0"/>
      <color rgb="FF000000"/>
      <name val="Arial"/>
    </font>
    <font>
      <b/>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4" numFmtId="164" xfId="0" applyAlignment="1" applyFont="1" applyNumberFormat="1">
      <alignment readingOrder="0"/>
    </xf>
    <xf borderId="0" fillId="0" fontId="3" numFmtId="164" xfId="0" applyAlignment="1" applyFont="1" applyNumberFormat="1">
      <alignment readingOrder="0"/>
    </xf>
    <xf borderId="0" fillId="0" fontId="4" numFmtId="0" xfId="0" applyAlignment="1" applyFont="1">
      <alignment readingOrder="0"/>
    </xf>
    <xf borderId="0" fillId="0" fontId="2" numFmtId="164" xfId="0" applyAlignment="1" applyFont="1" applyNumberFormat="1">
      <alignment readingOrder="0"/>
    </xf>
    <xf borderId="0" fillId="0" fontId="1" numFmtId="164" xfId="0" applyAlignment="1" applyFont="1" applyNumberFormat="1">
      <alignment readingOrder="0"/>
    </xf>
    <xf borderId="0" fillId="0" fontId="3" numFmtId="164" xfId="0" applyFont="1" applyNumberFormat="1"/>
    <xf borderId="0" fillId="0" fontId="5" numFmtId="164" xfId="0" applyAlignment="1" applyFont="1" applyNumberFormat="1">
      <alignment shrinkToFit="0" wrapText="1"/>
    </xf>
    <xf borderId="0" fillId="0" fontId="3" numFmtId="0" xfId="0" applyAlignment="1" applyFont="1">
      <alignment horizontal="right" vertical="bottom"/>
    </xf>
    <xf borderId="0" fillId="0" fontId="6" numFmtId="0" xfId="0" applyAlignment="1" applyFont="1">
      <alignment horizontal="right" readingOrder="0" shrinkToFit="0" vertical="bottom" wrapText="1"/>
    </xf>
    <xf borderId="0" fillId="0" fontId="3" numFmtId="0" xfId="0" applyAlignment="1" applyFont="1">
      <alignment horizontal="right" readingOrder="0" vertical="bottom"/>
    </xf>
    <xf borderId="0" fillId="0" fontId="4" numFmtId="3" xfId="0" applyAlignment="1" applyFont="1" applyNumberFormat="1">
      <alignment readingOrder="0"/>
    </xf>
    <xf borderId="0" fillId="0" fontId="3" numFmtId="165" xfId="0" applyFont="1" applyNumberFormat="1"/>
    <xf borderId="0" fillId="0" fontId="3" numFmtId="0" xfId="0" applyAlignment="1" applyFont="1">
      <alignment readingOrder="0" shrinkToFit="0" wrapText="1"/>
    </xf>
    <xf borderId="0" fillId="0" fontId="7" numFmtId="0" xfId="0" applyFont="1"/>
    <xf borderId="0" fillId="0" fontId="4" numFmtId="165" xfId="0" applyAlignment="1" applyFont="1" applyNumberFormat="1">
      <alignment readingOrder="0"/>
    </xf>
    <xf borderId="0" fillId="0" fontId="8" numFmtId="0" xfId="0" applyAlignment="1" applyFont="1">
      <alignment readingOrder="0"/>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statista.com/statistik/lexikon/definition/67/individualdate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9.0"/>
    <col customWidth="1" min="3" max="3" width="7.57"/>
    <col customWidth="1" min="6" max="6" width="58.14"/>
  </cols>
  <sheetData>
    <row r="1">
      <c r="A1" s="1" t="s">
        <v>0</v>
      </c>
      <c r="B1" s="1" t="s">
        <v>1</v>
      </c>
      <c r="C1" s="2"/>
      <c r="D1" s="1" t="s">
        <v>1</v>
      </c>
      <c r="E1" s="3"/>
      <c r="F1" s="3"/>
      <c r="G1" s="3"/>
      <c r="H1" s="3"/>
      <c r="I1" s="3"/>
      <c r="J1" s="3"/>
      <c r="K1" s="3"/>
      <c r="L1" s="3"/>
      <c r="M1" s="3"/>
      <c r="N1" s="3"/>
      <c r="O1" s="3"/>
      <c r="P1" s="3"/>
      <c r="Q1" s="3"/>
      <c r="R1" s="3"/>
      <c r="S1" s="3"/>
      <c r="T1" s="3"/>
      <c r="U1" s="3"/>
      <c r="V1" s="3"/>
      <c r="W1" s="3"/>
      <c r="X1" s="3"/>
      <c r="Y1" s="3"/>
      <c r="Z1" s="3"/>
      <c r="AA1" s="3"/>
    </row>
    <row r="2">
      <c r="A2" s="4" t="s">
        <v>2</v>
      </c>
      <c r="B2" s="5">
        <v>40000.0</v>
      </c>
      <c r="C2" s="6"/>
      <c r="D2" s="5">
        <v>0.0</v>
      </c>
    </row>
    <row r="3">
      <c r="A3" s="4" t="s">
        <v>3</v>
      </c>
      <c r="B3" s="5">
        <v>60000.0</v>
      </c>
      <c r="C3" s="6"/>
      <c r="D3" s="5">
        <v>15000.0</v>
      </c>
    </row>
    <row r="4">
      <c r="A4" s="4" t="s">
        <v>4</v>
      </c>
      <c r="B4" s="5">
        <v>0.0</v>
      </c>
      <c r="C4" s="6"/>
      <c r="D4" s="5">
        <v>35000.0</v>
      </c>
    </row>
    <row r="5">
      <c r="A5" s="4" t="s">
        <v>5</v>
      </c>
      <c r="B5" s="5">
        <v>35000.0</v>
      </c>
      <c r="C5" s="6"/>
      <c r="D5" s="5">
        <v>40000.0</v>
      </c>
    </row>
    <row r="6">
      <c r="A6" s="7" t="s">
        <v>6</v>
      </c>
      <c r="B6" s="5">
        <v>45000.0</v>
      </c>
      <c r="C6" s="6"/>
      <c r="D6" s="5">
        <v>45000.0</v>
      </c>
    </row>
    <row r="7">
      <c r="A7" s="4" t="s">
        <v>7</v>
      </c>
      <c r="B7" s="5">
        <v>120000.0</v>
      </c>
      <c r="C7" s="8"/>
      <c r="D7" s="9">
        <v>50000.0</v>
      </c>
    </row>
    <row r="8">
      <c r="A8" s="4" t="s">
        <v>8</v>
      </c>
      <c r="B8" s="5">
        <v>50000.0</v>
      </c>
      <c r="C8" s="6"/>
      <c r="D8" s="5">
        <v>60000.0</v>
      </c>
    </row>
    <row r="9">
      <c r="A9" s="4" t="s">
        <v>9</v>
      </c>
      <c r="B9" s="5">
        <v>80000.0</v>
      </c>
      <c r="C9" s="6"/>
      <c r="D9" s="5">
        <v>80000.0</v>
      </c>
    </row>
    <row r="10">
      <c r="A10" s="4" t="s">
        <v>10</v>
      </c>
      <c r="B10" s="5">
        <v>100000.0</v>
      </c>
      <c r="C10" s="6"/>
      <c r="D10" s="5">
        <v>100000.0</v>
      </c>
    </row>
    <row r="11">
      <c r="A11" s="4" t="s">
        <v>11</v>
      </c>
      <c r="B11" s="5">
        <v>15000.0</v>
      </c>
      <c r="C11" s="6"/>
      <c r="D11" s="5">
        <v>120000.0</v>
      </c>
    </row>
    <row r="12">
      <c r="A12" s="4" t="s">
        <v>12</v>
      </c>
      <c r="B12" s="6">
        <f>8000000*365</f>
        <v>2920000000</v>
      </c>
      <c r="C12" s="6"/>
      <c r="D12" s="6">
        <f>8000000*365</f>
        <v>2920000000</v>
      </c>
    </row>
    <row r="14">
      <c r="B14" s="10">
        <f>AVERAGE(B2:B12)</f>
        <v>265504090.9</v>
      </c>
      <c r="D14" s="10">
        <f>MEDIAN(B2:B12)</f>
        <v>50000</v>
      </c>
      <c r="F14" s="4" t="s">
        <v>13</v>
      </c>
    </row>
    <row r="15">
      <c r="E15" s="10"/>
      <c r="F15" s="11" t="s">
        <v>14</v>
      </c>
    </row>
  </sheetData>
  <autoFilter ref="$D$1:$D$12">
    <sortState ref="D1:D12">
      <sortCondition ref="D1:D12"/>
    </sortState>
  </autoFilter>
  <hyperlinks>
    <hyperlink r:id="rId1" ref="F1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66.71"/>
  </cols>
  <sheetData>
    <row r="1">
      <c r="A1" s="1" t="s">
        <v>15</v>
      </c>
      <c r="B1" s="1" t="s">
        <v>16</v>
      </c>
      <c r="C1" s="1" t="s">
        <v>17</v>
      </c>
      <c r="D1" s="1" t="s">
        <v>18</v>
      </c>
      <c r="E1" s="1" t="s">
        <v>19</v>
      </c>
      <c r="F1" s="3"/>
      <c r="G1" s="3"/>
      <c r="H1" s="3"/>
      <c r="I1" s="3"/>
      <c r="J1" s="3"/>
      <c r="K1" s="3"/>
      <c r="L1" s="3"/>
      <c r="M1" s="3"/>
      <c r="N1" s="3"/>
      <c r="O1" s="3"/>
      <c r="P1" s="3"/>
      <c r="Q1" s="3"/>
      <c r="R1" s="3"/>
      <c r="S1" s="3"/>
      <c r="T1" s="3"/>
      <c r="U1" s="3"/>
      <c r="V1" s="3"/>
      <c r="W1" s="3"/>
      <c r="X1" s="3"/>
      <c r="Y1" s="3"/>
      <c r="Z1" s="3"/>
      <c r="AA1" s="3"/>
    </row>
    <row r="2">
      <c r="A2" s="12">
        <v>100.0</v>
      </c>
      <c r="B2" s="12">
        <f t="shared" ref="B2:B3" si="1">25/100</f>
        <v>0.25</v>
      </c>
      <c r="C2" s="12">
        <f t="shared" ref="C2:C3" si="2">B2*A2</f>
        <v>25</v>
      </c>
      <c r="D2" s="13" t="s">
        <v>20</v>
      </c>
      <c r="E2" s="12">
        <f>100-C2</f>
        <v>75</v>
      </c>
    </row>
    <row r="3">
      <c r="A3" s="12">
        <v>75.0</v>
      </c>
      <c r="B3" s="14">
        <f t="shared" si="1"/>
        <v>0.25</v>
      </c>
      <c r="C3" s="12">
        <f t="shared" si="2"/>
        <v>18.75</v>
      </c>
      <c r="D3" s="13" t="s">
        <v>21</v>
      </c>
      <c r="E3" s="12">
        <f>A3+C3</f>
        <v>93.75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5.86"/>
    <col customWidth="1" min="5" max="5" width="33.29"/>
    <col customWidth="1" min="6" max="6" width="56.0"/>
  </cols>
  <sheetData>
    <row r="1">
      <c r="A1" s="1" t="s">
        <v>22</v>
      </c>
      <c r="B1" s="1" t="s">
        <v>23</v>
      </c>
      <c r="C1" s="1" t="s">
        <v>24</v>
      </c>
      <c r="D1" s="1" t="s">
        <v>25</v>
      </c>
      <c r="E1" s="1" t="s">
        <v>26</v>
      </c>
      <c r="F1" s="3"/>
      <c r="G1" s="3"/>
      <c r="H1" s="3"/>
      <c r="I1" s="3"/>
      <c r="J1" s="3"/>
      <c r="K1" s="3"/>
      <c r="L1" s="3"/>
      <c r="M1" s="3"/>
      <c r="N1" s="3"/>
      <c r="O1" s="3"/>
      <c r="P1" s="3"/>
      <c r="Q1" s="3"/>
      <c r="R1" s="3"/>
      <c r="S1" s="3"/>
      <c r="T1" s="3"/>
      <c r="U1" s="3"/>
      <c r="V1" s="3"/>
      <c r="W1" s="3"/>
      <c r="X1" s="3"/>
      <c r="Y1" s="3"/>
      <c r="Z1" s="3"/>
      <c r="AA1" s="3"/>
    </row>
    <row r="2">
      <c r="A2" s="4" t="s">
        <v>27</v>
      </c>
      <c r="B2" s="4">
        <v>60.0</v>
      </c>
      <c r="C2" s="15">
        <v>1088040.0</v>
      </c>
      <c r="D2" s="16">
        <f t="shared" ref="D2:D3" si="1">B2/C2*100000</f>
        <v>5.514503143</v>
      </c>
      <c r="E2" s="16">
        <f t="shared" ref="E2:E3" si="2">B2/C2*1000</f>
        <v>0.05514503143</v>
      </c>
    </row>
    <row r="3">
      <c r="A3" s="4" t="s">
        <v>28</v>
      </c>
      <c r="B3" s="4">
        <v>50.0</v>
      </c>
      <c r="C3" s="15">
        <v>91272.0</v>
      </c>
      <c r="D3" s="16">
        <f t="shared" si="1"/>
        <v>54.781313</v>
      </c>
      <c r="E3" s="16">
        <f t="shared" si="2"/>
        <v>0.54781313</v>
      </c>
    </row>
    <row r="7">
      <c r="F7" s="17" t="s">
        <v>29</v>
      </c>
    </row>
    <row r="8">
      <c r="D8"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7.0"/>
    <col customWidth="1" min="5" max="5" width="33.29"/>
    <col customWidth="1" min="6" max="6" width="56.0"/>
  </cols>
  <sheetData>
    <row r="1">
      <c r="A1" s="1" t="s">
        <v>30</v>
      </c>
      <c r="B1" s="1" t="s">
        <v>31</v>
      </c>
      <c r="C1" s="1" t="s">
        <v>32</v>
      </c>
      <c r="D1" s="1" t="s">
        <v>33</v>
      </c>
      <c r="E1" s="1" t="s">
        <v>34</v>
      </c>
      <c r="F1" s="3"/>
      <c r="G1" s="3"/>
      <c r="H1" s="3"/>
      <c r="I1" s="3"/>
      <c r="J1" s="3"/>
      <c r="K1" s="3"/>
      <c r="L1" s="3"/>
      <c r="M1" s="3"/>
      <c r="N1" s="3"/>
      <c r="O1" s="3"/>
      <c r="P1" s="3"/>
      <c r="Q1" s="3"/>
      <c r="R1" s="3"/>
      <c r="S1" s="3"/>
      <c r="T1" s="3"/>
      <c r="U1" s="3"/>
      <c r="V1" s="3"/>
      <c r="W1" s="3"/>
      <c r="X1" s="3"/>
      <c r="Y1" s="3"/>
      <c r="Z1" s="3"/>
      <c r="AA1" s="3"/>
    </row>
    <row r="2">
      <c r="A2" s="4" t="s">
        <v>35</v>
      </c>
      <c r="B2" s="15">
        <v>3.0</v>
      </c>
      <c r="C2" s="15">
        <v>9.0</v>
      </c>
      <c r="D2" s="16">
        <f t="shared" ref="D2:D4" si="1">((C2/B2)-1)*100</f>
        <v>200</v>
      </c>
      <c r="E2" s="19" t="s">
        <v>36</v>
      </c>
    </row>
    <row r="3">
      <c r="A3" s="4" t="s">
        <v>37</v>
      </c>
      <c r="B3" s="15">
        <v>300000.0</v>
      </c>
      <c r="C3" s="15">
        <v>600000.0</v>
      </c>
      <c r="D3" s="16">
        <f t="shared" si="1"/>
        <v>100</v>
      </c>
      <c r="E3" s="19" t="s">
        <v>38</v>
      </c>
    </row>
    <row r="4">
      <c r="A4" s="4" t="s">
        <v>39</v>
      </c>
      <c r="B4" s="4">
        <v>500.0</v>
      </c>
      <c r="C4" s="4">
        <v>300.0</v>
      </c>
      <c r="D4" s="16">
        <f t="shared" si="1"/>
        <v>-40</v>
      </c>
      <c r="E4" s="4" t="s">
        <v>40</v>
      </c>
    </row>
    <row r="6">
      <c r="D6" s="20" t="s">
        <v>41</v>
      </c>
    </row>
    <row r="7">
      <c r="F7" s="21"/>
    </row>
    <row r="8">
      <c r="D8" s="18"/>
    </row>
  </sheetData>
  <drawing r:id="rId1"/>
</worksheet>
</file>