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Baseline" sheetId="2" r:id="rId5"/>
    <sheet state="visible" name="Counter" sheetId="3" r:id="rId6"/>
    <sheet state="visible" name="DirectCounter" sheetId="4" r:id="rId7"/>
    <sheet state="visible" name="Digest" sheetId="5" r:id="rId8"/>
    <sheet state="visible" name="Checksum" sheetId="6" r:id="rId9"/>
    <sheet state="visible" name="Hash" sheetId="7" r:id="rId10"/>
    <sheet state="visible" name="InternetChecksum" sheetId="8" r:id="rId11"/>
    <sheet state="visible" name="Register Write" sheetId="9" r:id="rId12"/>
    <sheet state="visible" name="Register Read" sheetId="10" r:id="rId13"/>
    <sheet state="visible" name="Meter" sheetId="11" r:id="rId14"/>
    <sheet state="visible" name="DirectMeter" sheetId="12" r:id="rId15"/>
    <sheet state="visible" name="ActionProfile" sheetId="13" r:id="rId16"/>
    <sheet state="visible" name="ActionSelector" sheetId="14" r:id="rId17"/>
  </sheets>
  <definedNames/>
  <calcPr/>
</workbook>
</file>

<file path=xl/sharedStrings.xml><?xml version="1.0" encoding="utf-8"?>
<sst xmlns="http://schemas.openxmlformats.org/spreadsheetml/2006/main" count="132" uniqueCount="22">
  <si>
    <t>Extern</t>
  </si>
  <si>
    <t>CPU cycles</t>
  </si>
  <si>
    <t>CI (CPU cycles)</t>
  </si>
  <si>
    <t>Counter</t>
  </si>
  <si>
    <t>DirectCounter</t>
  </si>
  <si>
    <t>Digest</t>
  </si>
  <si>
    <t>Checksum</t>
  </si>
  <si>
    <t>InternetChecksum</t>
  </si>
  <si>
    <t>Hash</t>
  </si>
  <si>
    <t>Register (write)</t>
  </si>
  <si>
    <t>Register (read)</t>
  </si>
  <si>
    <t>Meter</t>
  </si>
  <si>
    <t>DirectMeter</t>
  </si>
  <si>
    <t>ActionProfile</t>
  </si>
  <si>
    <t>ActionSelector</t>
  </si>
  <si>
    <t>No.</t>
  </si>
  <si>
    <t>Throughput [MPPS]</t>
  </si>
  <si>
    <t>CI(Throughput)[MPPS]</t>
  </si>
  <si>
    <t>CI(CPU cycles)</t>
  </si>
  <si>
    <t>STDEV [MPPS]</t>
  </si>
  <si>
    <t>STDEV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</si>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</sst>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3" fontId="1" numFmtId="0" xfId="0" applyAlignment="1" applyBorder="1" applyFill="1" applyFont="1">
      <alignment horizontal="right" readingOrder="0" vertical="bottom"/>
    </xf>
    <xf borderId="1" fillId="4" fontId="2" numFmtId="0" xfId="0" applyAlignment="1" applyBorder="1" applyFill="1" applyFont="1">
      <alignment vertical="bottom"/>
    </xf>
    <xf borderId="1" fillId="4" fontId="2" numFmtId="0" xfId="0" applyAlignment="1" applyBorder="1" applyFont="1">
      <alignment readingOrder="0" vertical="bottom"/>
    </xf>
    <xf borderId="1" fillId="3" fontId="1" numFmtId="0" xfId="0" applyAlignment="1" applyBorder="1" applyFont="1">
      <alignment horizontal="right" vertical="bottom"/>
    </xf>
    <xf borderId="1" fillId="4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vertical="bottom"/>
    </xf>
    <xf borderId="1" fillId="4" fontId="2" numFmtId="0" xfId="0" applyAlignment="1" applyBorder="1" applyFont="1">
      <alignment horizontal="center" vertical="bottom"/>
    </xf>
    <xf borderId="1" fillId="5" fontId="2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1" fillId="4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4.75"/>
    <col customWidth="1" min="3" max="3" width="15.0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>
        <f>Counter!C17-Baseline!C17</f>
        <v>28.273</v>
      </c>
      <c r="C2" s="5">
        <v>1.07701</v>
      </c>
    </row>
    <row r="3">
      <c r="A3" s="3" t="s">
        <v>4</v>
      </c>
      <c r="B3" s="4">
        <f>DirectCounter!C17-Baseline!C17</f>
        <v>20.344</v>
      </c>
      <c r="C3" s="5">
        <v>1.20352</v>
      </c>
    </row>
    <row r="4">
      <c r="A4" s="3" t="s">
        <v>5</v>
      </c>
      <c r="B4" s="4">
        <f>Digest!C17-Baseline!C17</f>
        <v>108.918</v>
      </c>
      <c r="C4" s="5">
        <v>1.28926</v>
      </c>
    </row>
    <row r="5">
      <c r="A5" s="3" t="s">
        <v>6</v>
      </c>
      <c r="B5" s="4">
        <f>Checksum!C17-Baseline!C17</f>
        <v>304.018</v>
      </c>
      <c r="C5" s="5">
        <v>1.18349</v>
      </c>
    </row>
    <row r="6">
      <c r="A6" s="3" t="s">
        <v>7</v>
      </c>
      <c r="B6" s="4">
        <f>InternetChecksum!C17-Baseline!C17</f>
        <v>12.548</v>
      </c>
      <c r="C6" s="5">
        <v>1.4537</v>
      </c>
    </row>
    <row r="7">
      <c r="A7" s="3" t="s">
        <v>8</v>
      </c>
      <c r="B7" s="4">
        <f>Hash!C17-Baseline!C17</f>
        <v>123.872</v>
      </c>
      <c r="C7" s="5">
        <v>1.39591</v>
      </c>
    </row>
    <row r="8">
      <c r="A8" s="3" t="s">
        <v>9</v>
      </c>
      <c r="B8" s="4">
        <f>'Register Write'!C17-Baseline!C17</f>
        <v>16.563</v>
      </c>
      <c r="C8" s="5">
        <v>1.27463</v>
      </c>
    </row>
    <row r="9">
      <c r="A9" s="3" t="s">
        <v>10</v>
      </c>
      <c r="B9" s="4">
        <f>'Register Read'!C17-Baseline!C17</f>
        <v>3.32</v>
      </c>
      <c r="C9" s="5">
        <v>1.35009</v>
      </c>
    </row>
    <row r="10">
      <c r="A10" s="3" t="s">
        <v>11</v>
      </c>
      <c r="B10" s="4">
        <f>Meter!C17-Baseline!C17</f>
        <v>255.404</v>
      </c>
      <c r="C10" s="5">
        <v>2.06013</v>
      </c>
    </row>
    <row r="11">
      <c r="A11" s="3" t="s">
        <v>12</v>
      </c>
      <c r="B11" s="4">
        <f>DirectMeter!C17-Baseline!C17</f>
        <v>209.764</v>
      </c>
      <c r="C11" s="5">
        <v>1.49243</v>
      </c>
    </row>
    <row r="12">
      <c r="A12" s="3" t="s">
        <v>13</v>
      </c>
      <c r="B12" s="4">
        <f>ActionProfile!C17-Baseline!C17</f>
        <v>54.706</v>
      </c>
      <c r="C12" s="5">
        <v>1.68704</v>
      </c>
    </row>
    <row r="13">
      <c r="A13" s="3" t="s">
        <v>14</v>
      </c>
      <c r="B13" s="4">
        <f>ActionSelector!C17-Baseline!C17</f>
        <v>312.135</v>
      </c>
      <c r="C13" s="5">
        <v>1.84657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5.88"/>
  </cols>
  <sheetData>
    <row r="1">
      <c r="A1" s="2" t="s">
        <v>15</v>
      </c>
      <c r="B1" s="2" t="s">
        <v>16</v>
      </c>
      <c r="C1" s="2" t="s">
        <v>1</v>
      </c>
    </row>
    <row r="2">
      <c r="A2" s="6">
        <v>1.0</v>
      </c>
      <c r="B2" s="5">
        <v>5.18</v>
      </c>
      <c r="C2" s="7">
        <v>470.98</v>
      </c>
    </row>
    <row r="3">
      <c r="A3" s="6">
        <v>2.0</v>
      </c>
      <c r="B3" s="5">
        <v>5.2</v>
      </c>
      <c r="C3" s="7">
        <v>471.9</v>
      </c>
    </row>
    <row r="4">
      <c r="A4" s="6">
        <v>3.0</v>
      </c>
      <c r="B4" s="5">
        <v>5.17</v>
      </c>
      <c r="C4" s="7">
        <v>468.0</v>
      </c>
    </row>
    <row r="5">
      <c r="A5" s="6">
        <v>4.0</v>
      </c>
      <c r="B5" s="5">
        <v>5.17</v>
      </c>
      <c r="C5" s="7">
        <v>470.7</v>
      </c>
    </row>
    <row r="6">
      <c r="A6" s="6">
        <v>5.0</v>
      </c>
      <c r="B6" s="5">
        <v>5.17</v>
      </c>
      <c r="C6" s="7">
        <v>471.87</v>
      </c>
    </row>
    <row r="7">
      <c r="A7" s="6">
        <v>6.0</v>
      </c>
      <c r="B7" s="5">
        <v>5.17</v>
      </c>
      <c r="C7" s="7">
        <v>471.8</v>
      </c>
    </row>
    <row r="8">
      <c r="A8" s="6">
        <v>7.0</v>
      </c>
      <c r="B8" s="4"/>
      <c r="C8" s="7">
        <v>470.77</v>
      </c>
    </row>
    <row r="9">
      <c r="A9" s="6">
        <v>8.0</v>
      </c>
      <c r="B9" s="4"/>
      <c r="C9" s="7">
        <v>470.96</v>
      </c>
    </row>
    <row r="10">
      <c r="A10" s="6">
        <v>9.0</v>
      </c>
      <c r="B10" s="4"/>
      <c r="C10" s="7">
        <v>472.8</v>
      </c>
    </row>
    <row r="11">
      <c r="A11" s="6">
        <v>10.0</v>
      </c>
      <c r="B11" s="4"/>
      <c r="C11" s="7">
        <v>468.44</v>
      </c>
    </row>
    <row r="12">
      <c r="A12" s="8"/>
      <c r="B12" s="2" t="s">
        <v>17</v>
      </c>
      <c r="C12" s="2" t="s">
        <v>18</v>
      </c>
    </row>
    <row r="13">
      <c r="A13" s="8"/>
      <c r="B13" s="9">
        <f t="shared" ref="B13:C13" si="1">_xlfn.CONFIDENCE.T(0.05,B15,10)</f>
        <v>0.008663402359</v>
      </c>
      <c r="C13" s="9">
        <f t="shared" si="1"/>
        <v>1.08825618</v>
      </c>
    </row>
    <row r="14">
      <c r="A14" s="10"/>
      <c r="B14" s="2" t="s">
        <v>19</v>
      </c>
      <c r="C14" s="2" t="s">
        <v>20</v>
      </c>
    </row>
    <row r="15">
      <c r="A15" s="10"/>
      <c r="B15" s="9">
        <f t="shared" ref="B15:C15" si="2">STDEV(B2:B11)</f>
        <v>0.01211060142</v>
      </c>
      <c r="C15" s="9">
        <f t="shared" si="2"/>
        <v>1.521277241</v>
      </c>
    </row>
    <row r="16">
      <c r="A16" s="11"/>
      <c r="B16" s="2" t="s">
        <v>21</v>
      </c>
      <c r="C16" s="2" t="s">
        <v>21</v>
      </c>
    </row>
    <row r="17">
      <c r="A17" s="8"/>
      <c r="B17" s="12">
        <f t="shared" ref="B17:C17" si="3">AVERAGEA(B2:B11)</f>
        <v>5.176666667</v>
      </c>
      <c r="C17" s="12">
        <f t="shared" si="3"/>
        <v>470.822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5.88"/>
  </cols>
  <sheetData>
    <row r="1">
      <c r="A1" s="2" t="s">
        <v>15</v>
      </c>
      <c r="B1" s="2" t="s">
        <v>16</v>
      </c>
      <c r="C1" s="2" t="s">
        <v>1</v>
      </c>
    </row>
    <row r="2">
      <c r="A2" s="6">
        <v>1.0</v>
      </c>
      <c r="B2" s="5">
        <v>4.88</v>
      </c>
      <c r="C2" s="7">
        <v>499.98</v>
      </c>
    </row>
    <row r="3">
      <c r="A3" s="6">
        <v>2.0</v>
      </c>
      <c r="B3" s="5">
        <v>4.91</v>
      </c>
      <c r="C3" s="7">
        <v>499.36</v>
      </c>
    </row>
    <row r="4">
      <c r="A4" s="6">
        <v>3.0</v>
      </c>
      <c r="B4" s="5">
        <v>4.88</v>
      </c>
      <c r="C4" s="7">
        <v>499.9</v>
      </c>
    </row>
    <row r="5">
      <c r="A5" s="6">
        <v>4.0</v>
      </c>
      <c r="B5" s="5">
        <v>4.87</v>
      </c>
      <c r="C5" s="7">
        <v>499.2</v>
      </c>
    </row>
    <row r="6">
      <c r="A6" s="6">
        <v>5.0</v>
      </c>
      <c r="B6" s="5">
        <v>4.9</v>
      </c>
      <c r="C6" s="7">
        <v>498.17</v>
      </c>
    </row>
    <row r="7">
      <c r="A7" s="6">
        <v>6.0</v>
      </c>
      <c r="B7" s="4"/>
      <c r="C7" s="7">
        <v>499.2</v>
      </c>
    </row>
    <row r="8">
      <c r="A8" s="6">
        <v>7.0</v>
      </c>
      <c r="B8" s="4"/>
      <c r="C8" s="7">
        <v>498.75</v>
      </c>
    </row>
    <row r="9">
      <c r="A9" s="6">
        <v>8.0</v>
      </c>
      <c r="B9" s="4"/>
      <c r="C9" s="7">
        <v>498.89</v>
      </c>
    </row>
    <row r="10">
      <c r="A10" s="6">
        <v>9.0</v>
      </c>
      <c r="B10" s="4"/>
      <c r="C10" s="7">
        <v>498.6</v>
      </c>
    </row>
    <row r="11">
      <c r="A11" s="6">
        <v>10.0</v>
      </c>
      <c r="B11" s="4"/>
      <c r="C11" s="7">
        <v>498.9</v>
      </c>
    </row>
    <row r="12">
      <c r="A12" s="8"/>
      <c r="B12" s="2" t="s">
        <v>17</v>
      </c>
      <c r="C12" s="2" t="s">
        <v>18</v>
      </c>
    </row>
    <row r="13">
      <c r="A13" s="8"/>
      <c r="B13" s="9">
        <f t="shared" ref="B13:C13" si="1">_xlfn.CONFIDENCE.T(0.05,B15,10)</f>
        <v>0.01175451342</v>
      </c>
      <c r="C13" s="9">
        <f t="shared" si="1"/>
        <v>0.4006601856</v>
      </c>
    </row>
    <row r="14">
      <c r="A14" s="10"/>
      <c r="B14" s="2" t="s">
        <v>19</v>
      </c>
      <c r="C14" s="2" t="s">
        <v>20</v>
      </c>
    </row>
    <row r="15">
      <c r="A15" s="10"/>
      <c r="B15" s="9">
        <f t="shared" ref="B15:C15" si="2">STDEV(B2:B11)</f>
        <v>0.01643167673</v>
      </c>
      <c r="C15" s="9">
        <f t="shared" si="2"/>
        <v>0.560084319</v>
      </c>
    </row>
    <row r="16">
      <c r="A16" s="11"/>
      <c r="B16" s="2" t="s">
        <v>21</v>
      </c>
      <c r="C16" s="2" t="s">
        <v>21</v>
      </c>
    </row>
    <row r="17">
      <c r="A17" s="8"/>
      <c r="B17" s="12">
        <f t="shared" ref="B17:C17" si="3">AVERAGEA(B2:B11)</f>
        <v>4.888</v>
      </c>
      <c r="C17" s="12">
        <f t="shared" si="3"/>
        <v>499.095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5.88"/>
  </cols>
  <sheetData>
    <row r="1">
      <c r="A1" s="2" t="s">
        <v>15</v>
      </c>
      <c r="B1" s="2" t="s">
        <v>16</v>
      </c>
      <c r="C1" s="2" t="s">
        <v>1</v>
      </c>
    </row>
    <row r="2">
      <c r="A2" s="6">
        <v>1.0</v>
      </c>
      <c r="B2" s="5">
        <v>4.97</v>
      </c>
      <c r="C2" s="7">
        <v>492.1</v>
      </c>
    </row>
    <row r="3">
      <c r="A3" s="6">
        <v>2.0</v>
      </c>
      <c r="B3" s="5">
        <v>4.98</v>
      </c>
      <c r="C3" s="7">
        <v>490.9</v>
      </c>
    </row>
    <row r="4">
      <c r="A4" s="6">
        <v>3.0</v>
      </c>
      <c r="B4" s="5">
        <v>4.96</v>
      </c>
      <c r="C4" s="7">
        <v>492.2</v>
      </c>
    </row>
    <row r="5">
      <c r="A5" s="6">
        <v>4.0</v>
      </c>
      <c r="B5" s="5">
        <v>4.97</v>
      </c>
      <c r="C5" s="7">
        <v>491.4</v>
      </c>
    </row>
    <row r="6">
      <c r="A6" s="6">
        <v>5.0</v>
      </c>
      <c r="B6" s="5">
        <v>4.99</v>
      </c>
      <c r="C6" s="7">
        <v>490.46</v>
      </c>
    </row>
    <row r="7">
      <c r="A7" s="6">
        <v>6.0</v>
      </c>
      <c r="B7" s="4"/>
      <c r="C7" s="7">
        <v>490.6</v>
      </c>
    </row>
    <row r="8">
      <c r="A8" s="6">
        <v>7.0</v>
      </c>
      <c r="B8" s="4"/>
      <c r="C8" s="7">
        <v>491.3</v>
      </c>
    </row>
    <row r="9">
      <c r="A9" s="6">
        <v>8.0</v>
      </c>
      <c r="B9" s="4"/>
      <c r="C9" s="7">
        <v>489.97</v>
      </c>
    </row>
    <row r="10">
      <c r="A10" s="6">
        <v>9.0</v>
      </c>
      <c r="B10" s="4"/>
      <c r="C10" s="7">
        <v>492.83</v>
      </c>
    </row>
    <row r="11">
      <c r="A11" s="6">
        <v>10.0</v>
      </c>
      <c r="B11" s="4"/>
      <c r="C11" s="7">
        <v>489.9</v>
      </c>
    </row>
    <row r="12">
      <c r="A12" s="8"/>
      <c r="B12" s="2" t="s">
        <v>17</v>
      </c>
      <c r="C12" s="2" t="s">
        <v>18</v>
      </c>
    </row>
    <row r="13">
      <c r="A13" s="8"/>
      <c r="B13" s="9">
        <f t="shared" ref="B13:C13" si="1">_xlfn.CONFIDENCE.T(0.05,B15,10)</f>
        <v>0.008156323644</v>
      </c>
      <c r="C13" s="9">
        <f t="shared" si="1"/>
        <v>0.7035692662</v>
      </c>
    </row>
    <row r="14">
      <c r="A14" s="10"/>
      <c r="B14" s="2" t="s">
        <v>19</v>
      </c>
      <c r="C14" s="2" t="s">
        <v>20</v>
      </c>
    </row>
    <row r="15">
      <c r="A15" s="10"/>
      <c r="B15" s="9">
        <f t="shared" ref="B15:C15" si="2">STDEV(B2:B11)</f>
        <v>0.01140175425</v>
      </c>
      <c r="C15" s="9">
        <f t="shared" si="2"/>
        <v>0.9835220158</v>
      </c>
    </row>
    <row r="16">
      <c r="A16" s="11"/>
      <c r="B16" s="2" t="s">
        <v>21</v>
      </c>
      <c r="C16" s="2" t="s">
        <v>21</v>
      </c>
    </row>
    <row r="17">
      <c r="A17" s="8"/>
      <c r="B17" s="12">
        <f t="shared" ref="B17:C17" si="3">AVERAGEA(B2:B11)</f>
        <v>4.974</v>
      </c>
      <c r="C17" s="12">
        <f t="shared" si="3"/>
        <v>491.166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5.88"/>
  </cols>
  <sheetData>
    <row r="1">
      <c r="A1" s="2" t="s">
        <v>15</v>
      </c>
      <c r="B1" s="2" t="s">
        <v>16</v>
      </c>
      <c r="C1" s="2" t="s">
        <v>1</v>
      </c>
    </row>
    <row r="2">
      <c r="A2" s="6">
        <v>1.0</v>
      </c>
      <c r="B2" s="5"/>
      <c r="C2" s="7">
        <v>578.6</v>
      </c>
    </row>
    <row r="3">
      <c r="A3" s="6">
        <v>2.0</v>
      </c>
      <c r="B3" s="5"/>
      <c r="C3" s="7">
        <v>578.8</v>
      </c>
    </row>
    <row r="4">
      <c r="A4" s="6">
        <v>3.0</v>
      </c>
      <c r="B4" s="5"/>
      <c r="C4" s="7">
        <v>580.6</v>
      </c>
    </row>
    <row r="5">
      <c r="A5" s="6">
        <v>4.0</v>
      </c>
      <c r="B5" s="5"/>
      <c r="C5" s="7">
        <v>578.5</v>
      </c>
    </row>
    <row r="6">
      <c r="A6" s="6">
        <v>5.0</v>
      </c>
      <c r="B6" s="5"/>
      <c r="C6" s="7">
        <v>581.4</v>
      </c>
    </row>
    <row r="7">
      <c r="A7" s="6">
        <v>6.0</v>
      </c>
      <c r="B7" s="4"/>
      <c r="C7" s="7">
        <v>579.4</v>
      </c>
    </row>
    <row r="8">
      <c r="A8" s="6">
        <v>7.0</v>
      </c>
      <c r="B8" s="4"/>
      <c r="C8" s="7">
        <v>579.0</v>
      </c>
    </row>
    <row r="9">
      <c r="A9" s="6">
        <v>8.0</v>
      </c>
      <c r="B9" s="4"/>
      <c r="C9" s="7">
        <v>582.0</v>
      </c>
    </row>
    <row r="10">
      <c r="A10" s="6">
        <v>9.0</v>
      </c>
      <c r="B10" s="4"/>
      <c r="C10" s="7">
        <v>579.5</v>
      </c>
    </row>
    <row r="11">
      <c r="A11" s="6">
        <v>10.0</v>
      </c>
      <c r="B11" s="4"/>
      <c r="C11" s="7">
        <v>579.6</v>
      </c>
    </row>
    <row r="12">
      <c r="A12" s="8"/>
      <c r="B12" s="2" t="s">
        <v>17</v>
      </c>
      <c r="C12" s="2" t="s">
        <v>18</v>
      </c>
    </row>
    <row r="13">
      <c r="A13" s="8"/>
      <c r="B13" s="9" t="str">
        <f t="shared" ref="B13:C13" si="1">_xlfn.CONFIDENCE.T(0.05,B15,10)</f>
        <v>#DIV/0!</v>
      </c>
      <c r="C13" s="9">
        <f t="shared" si="1"/>
        <v>0.8618657159</v>
      </c>
    </row>
    <row r="14">
      <c r="A14" s="10"/>
      <c r="B14" s="2" t="s">
        <v>19</v>
      </c>
      <c r="C14" s="2" t="s">
        <v>20</v>
      </c>
    </row>
    <row r="15">
      <c r="A15" s="10"/>
      <c r="B15" s="9" t="str">
        <f t="shared" ref="B15:C15" si="2">STDEV(B2:B11)</f>
        <v>#DIV/0!</v>
      </c>
      <c r="C15" s="9">
        <f t="shared" si="2"/>
        <v>1.204805194</v>
      </c>
    </row>
    <row r="16">
      <c r="A16" s="11"/>
      <c r="B16" s="2" t="s">
        <v>21</v>
      </c>
      <c r="C16" s="2" t="s">
        <v>21</v>
      </c>
    </row>
    <row r="17">
      <c r="A17" s="8"/>
      <c r="B17" s="12" t="str">
        <f t="shared" ref="B17:C17" si="3">AVERAGEA(B2:B11)</f>
        <v>#DIV/0!</v>
      </c>
      <c r="C17" s="12">
        <f t="shared" si="3"/>
        <v>579.74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5.88"/>
  </cols>
  <sheetData>
    <row r="1">
      <c r="A1" s="2" t="s">
        <v>15</v>
      </c>
      <c r="B1" s="2" t="s">
        <v>16</v>
      </c>
      <c r="C1" s="2" t="s">
        <v>1</v>
      </c>
    </row>
    <row r="2">
      <c r="A2" s="6">
        <v>1.0</v>
      </c>
      <c r="B2" s="5"/>
      <c r="C2" s="7">
        <v>773.9</v>
      </c>
    </row>
    <row r="3">
      <c r="A3" s="6">
        <v>2.0</v>
      </c>
      <c r="B3" s="5"/>
      <c r="C3" s="7">
        <v>776.2</v>
      </c>
    </row>
    <row r="4">
      <c r="A4" s="6">
        <v>3.0</v>
      </c>
      <c r="B4" s="5"/>
      <c r="C4" s="7">
        <v>775.2</v>
      </c>
    </row>
    <row r="5">
      <c r="A5" s="6">
        <v>4.0</v>
      </c>
      <c r="B5" s="5"/>
      <c r="C5" s="7">
        <v>772.9</v>
      </c>
    </row>
    <row r="6">
      <c r="A6" s="6">
        <v>5.0</v>
      </c>
      <c r="B6" s="5"/>
      <c r="C6" s="7">
        <v>774.46</v>
      </c>
    </row>
    <row r="7">
      <c r="A7" s="6">
        <v>6.0</v>
      </c>
      <c r="B7" s="4"/>
      <c r="C7" s="7">
        <v>775.34</v>
      </c>
    </row>
    <row r="8">
      <c r="A8" s="6">
        <v>7.0</v>
      </c>
      <c r="B8" s="4"/>
      <c r="C8" s="7">
        <v>775.2</v>
      </c>
    </row>
    <row r="9">
      <c r="A9" s="6">
        <v>8.0</v>
      </c>
      <c r="B9" s="4"/>
      <c r="C9" s="7">
        <v>775.6</v>
      </c>
    </row>
    <row r="10">
      <c r="A10" s="6">
        <v>9.0</v>
      </c>
      <c r="B10" s="4"/>
      <c r="C10" s="7">
        <v>774.8</v>
      </c>
    </row>
    <row r="11">
      <c r="A11" s="6">
        <v>10.0</v>
      </c>
      <c r="B11" s="4"/>
      <c r="C11" s="7">
        <v>774.8</v>
      </c>
    </row>
    <row r="12">
      <c r="A12" s="8"/>
      <c r="B12" s="2" t="s">
        <v>17</v>
      </c>
      <c r="C12" s="2" t="s">
        <v>18</v>
      </c>
    </row>
    <row r="13">
      <c r="A13" s="8"/>
      <c r="B13" s="9" t="str">
        <f t="shared" ref="B13:C13" si="1">_xlfn.CONFIDENCE.T(0.05,B15,10)</f>
        <v>#DIV/0!</v>
      </c>
      <c r="C13" s="9">
        <f t="shared" si="1"/>
        <v>0.6630174726</v>
      </c>
    </row>
    <row r="14">
      <c r="A14" s="10"/>
      <c r="B14" s="2" t="s">
        <v>19</v>
      </c>
      <c r="C14" s="2" t="s">
        <v>20</v>
      </c>
    </row>
    <row r="15">
      <c r="A15" s="10"/>
      <c r="B15" s="9" t="str">
        <f t="shared" ref="B15:C15" si="2">STDEV(B2:B11)</f>
        <v>#DIV/0!</v>
      </c>
      <c r="C15" s="9">
        <f t="shared" si="2"/>
        <v>0.9268345172</v>
      </c>
    </row>
    <row r="16">
      <c r="A16" s="11"/>
      <c r="B16" s="2" t="s">
        <v>21</v>
      </c>
      <c r="C16" s="2" t="s">
        <v>21</v>
      </c>
    </row>
    <row r="17">
      <c r="A17" s="8"/>
      <c r="B17" s="12" t="str">
        <f t="shared" ref="B17:C17" si="3">AVERAGEA(B2:B11)</f>
        <v>#DIV/0!</v>
      </c>
      <c r="C17" s="12">
        <f t="shared" si="3"/>
        <v>774.84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5.88"/>
  </cols>
  <sheetData>
    <row r="1">
      <c r="A1" s="2" t="s">
        <v>15</v>
      </c>
      <c r="B1" s="2" t="s">
        <v>16</v>
      </c>
      <c r="C1" s="2" t="s">
        <v>1</v>
      </c>
    </row>
    <row r="2">
      <c r="A2" s="6">
        <v>1.0</v>
      </c>
      <c r="B2" s="5"/>
      <c r="C2" s="7">
        <v>596.14</v>
      </c>
    </row>
    <row r="3">
      <c r="A3" s="6">
        <v>2.0</v>
      </c>
      <c r="B3" s="5"/>
      <c r="C3" s="7">
        <v>595.3</v>
      </c>
    </row>
    <row r="4">
      <c r="A4" s="6">
        <v>3.0</v>
      </c>
      <c r="B4" s="5"/>
      <c r="C4" s="7">
        <v>594.5</v>
      </c>
    </row>
    <row r="5">
      <c r="A5" s="6">
        <v>4.0</v>
      </c>
      <c r="B5" s="5"/>
      <c r="C5" s="7">
        <v>594.7</v>
      </c>
    </row>
    <row r="6">
      <c r="A6" s="6">
        <v>5.0</v>
      </c>
      <c r="B6" s="5"/>
      <c r="C6" s="7">
        <v>592.8</v>
      </c>
    </row>
    <row r="7">
      <c r="A7" s="6">
        <v>6.0</v>
      </c>
      <c r="B7" s="4"/>
      <c r="C7" s="7">
        <v>594.3</v>
      </c>
    </row>
    <row r="8">
      <c r="A8" s="6">
        <v>7.0</v>
      </c>
      <c r="B8" s="4"/>
      <c r="C8" s="7">
        <v>597.7</v>
      </c>
    </row>
    <row r="9">
      <c r="A9" s="6">
        <v>8.0</v>
      </c>
      <c r="B9" s="4"/>
      <c r="C9" s="7">
        <v>593.3</v>
      </c>
    </row>
    <row r="10">
      <c r="A10" s="6">
        <v>9.0</v>
      </c>
      <c r="B10" s="4"/>
      <c r="C10" s="7">
        <v>593.4</v>
      </c>
    </row>
    <row r="11">
      <c r="A11" s="6">
        <v>10.0</v>
      </c>
      <c r="B11" s="4"/>
      <c r="C11" s="7">
        <v>594.8</v>
      </c>
    </row>
    <row r="12">
      <c r="A12" s="8"/>
      <c r="B12" s="2" t="s">
        <v>17</v>
      </c>
      <c r="C12" s="2" t="s">
        <v>18</v>
      </c>
    </row>
    <row r="13">
      <c r="A13" s="8"/>
      <c r="B13" s="9" t="str">
        <f t="shared" ref="B13:C13" si="1">_xlfn.CONFIDENCE.T(0.05,B15,10)</f>
        <v>#DIV/0!</v>
      </c>
      <c r="C13" s="9">
        <f t="shared" si="1"/>
        <v>1.036739495</v>
      </c>
    </row>
    <row r="14">
      <c r="A14" s="10"/>
      <c r="B14" s="2" t="s">
        <v>19</v>
      </c>
      <c r="C14" s="2" t="s">
        <v>20</v>
      </c>
    </row>
    <row r="15">
      <c r="A15" s="10"/>
      <c r="B15" s="9" t="str">
        <f t="shared" ref="B15:C15" si="2">STDEV(B2:B11)</f>
        <v>#DIV/0!</v>
      </c>
      <c r="C15" s="9">
        <f t="shared" si="2"/>
        <v>1.449261881</v>
      </c>
    </row>
    <row r="16">
      <c r="A16" s="11"/>
      <c r="B16" s="2" t="s">
        <v>21</v>
      </c>
      <c r="C16" s="2" t="s">
        <v>21</v>
      </c>
    </row>
    <row r="17">
      <c r="A17" s="8"/>
      <c r="B17" s="12" t="str">
        <f t="shared" ref="B17:C17" si="3">AVERAGEA(B2:B11)</f>
        <v>#DIV/0!</v>
      </c>
      <c r="C17" s="12">
        <f t="shared" si="3"/>
        <v>594.694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5.88"/>
  </cols>
  <sheetData>
    <row r="1">
      <c r="A1" s="2" t="s">
        <v>15</v>
      </c>
      <c r="B1" s="2" t="s">
        <v>16</v>
      </c>
      <c r="C1" s="2" t="s">
        <v>1</v>
      </c>
    </row>
    <row r="2">
      <c r="A2" s="6">
        <v>1.0</v>
      </c>
      <c r="B2" s="5"/>
      <c r="C2" s="7">
        <v>481.0</v>
      </c>
    </row>
    <row r="3">
      <c r="A3" s="6">
        <v>2.0</v>
      </c>
      <c r="B3" s="5"/>
      <c r="C3" s="7">
        <v>484.0</v>
      </c>
    </row>
    <row r="4">
      <c r="A4" s="6">
        <v>3.0</v>
      </c>
      <c r="B4" s="5"/>
      <c r="C4" s="7">
        <v>483.7</v>
      </c>
    </row>
    <row r="5">
      <c r="A5" s="6">
        <v>4.0</v>
      </c>
      <c r="B5" s="5"/>
      <c r="C5" s="7">
        <v>482.9</v>
      </c>
    </row>
    <row r="6">
      <c r="A6" s="6">
        <v>5.0</v>
      </c>
      <c r="B6" s="5"/>
      <c r="C6" s="7">
        <v>482.5</v>
      </c>
    </row>
    <row r="7">
      <c r="A7" s="6">
        <v>6.0</v>
      </c>
      <c r="B7" s="4"/>
      <c r="C7" s="7">
        <v>485.2</v>
      </c>
    </row>
    <row r="8">
      <c r="A8" s="6">
        <v>7.0</v>
      </c>
      <c r="B8" s="4"/>
      <c r="C8" s="7">
        <v>483.8</v>
      </c>
    </row>
    <row r="9">
      <c r="A9" s="6">
        <v>8.0</v>
      </c>
      <c r="B9" s="4"/>
      <c r="C9" s="7">
        <v>486.0</v>
      </c>
    </row>
    <row r="10">
      <c r="A10" s="6">
        <v>9.0</v>
      </c>
      <c r="B10" s="4"/>
      <c r="C10" s="7">
        <v>481.2</v>
      </c>
    </row>
    <row r="11">
      <c r="A11" s="6">
        <v>10.0</v>
      </c>
      <c r="B11" s="4"/>
      <c r="C11" s="7">
        <v>483.4</v>
      </c>
    </row>
    <row r="12">
      <c r="A12" s="8"/>
      <c r="B12" s="2" t="s">
        <v>17</v>
      </c>
      <c r="C12" s="2" t="s">
        <v>18</v>
      </c>
    </row>
    <row r="13">
      <c r="A13" s="8"/>
      <c r="B13" s="9" t="str">
        <f t="shared" ref="B13:C13" si="1">_xlfn.CONFIDENCE.T(0.05,B15,10)</f>
        <v>#DIV/0!</v>
      </c>
      <c r="C13" s="9">
        <f t="shared" si="1"/>
        <v>1.125055259</v>
      </c>
    </row>
    <row r="14">
      <c r="A14" s="10"/>
      <c r="B14" s="2" t="s">
        <v>19</v>
      </c>
      <c r="C14" s="2" t="s">
        <v>20</v>
      </c>
    </row>
    <row r="15">
      <c r="A15" s="10"/>
      <c r="B15" s="9" t="str">
        <f t="shared" ref="B15:C15" si="2">STDEV(B2:B11)</f>
        <v>#DIV/0!</v>
      </c>
      <c r="C15" s="9">
        <f t="shared" si="2"/>
        <v>1.572718807</v>
      </c>
    </row>
    <row r="16">
      <c r="A16" s="11"/>
      <c r="B16" s="2" t="s">
        <v>21</v>
      </c>
      <c r="C16" s="2" t="s">
        <v>21</v>
      </c>
    </row>
    <row r="17">
      <c r="A17" s="8"/>
      <c r="B17" s="12" t="str">
        <f t="shared" ref="B17:C17" si="3">AVERAGEA(B2:B11)</f>
        <v>#DIV/0!</v>
      </c>
      <c r="C17" s="12">
        <f t="shared" si="3"/>
        <v>483.37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5.88"/>
  </cols>
  <sheetData>
    <row r="1">
      <c r="A1" s="2" t="s">
        <v>15</v>
      </c>
      <c r="B1" s="2" t="s">
        <v>16</v>
      </c>
      <c r="C1" s="2" t="s">
        <v>1</v>
      </c>
    </row>
    <row r="2">
      <c r="A2" s="6">
        <v>1.0</v>
      </c>
      <c r="B2" s="5"/>
      <c r="C2" s="7">
        <v>489.1</v>
      </c>
    </row>
    <row r="3">
      <c r="A3" s="6">
        <v>2.0</v>
      </c>
      <c r="B3" s="5"/>
      <c r="C3" s="7">
        <v>487.7</v>
      </c>
    </row>
    <row r="4">
      <c r="A4" s="6">
        <v>3.0</v>
      </c>
      <c r="B4" s="5"/>
      <c r="C4" s="7">
        <v>488.5</v>
      </c>
    </row>
    <row r="5">
      <c r="A5" s="6">
        <v>4.0</v>
      </c>
      <c r="B5" s="5"/>
      <c r="C5" s="7">
        <v>486.9</v>
      </c>
    </row>
    <row r="6">
      <c r="A6" s="6">
        <v>5.0</v>
      </c>
      <c r="B6" s="5"/>
      <c r="C6" s="7">
        <v>487.8</v>
      </c>
    </row>
    <row r="7">
      <c r="A7" s="6">
        <v>6.0</v>
      </c>
      <c r="B7" s="4"/>
      <c r="C7" s="7">
        <v>486.7</v>
      </c>
    </row>
    <row r="8">
      <c r="A8" s="6">
        <v>7.0</v>
      </c>
      <c r="B8" s="4"/>
      <c r="C8" s="7">
        <v>487.87</v>
      </c>
    </row>
    <row r="9">
      <c r="A9" s="6">
        <v>8.0</v>
      </c>
      <c r="B9" s="4"/>
      <c r="C9" s="7">
        <v>487.88</v>
      </c>
    </row>
    <row r="10">
      <c r="A10" s="6">
        <v>9.0</v>
      </c>
      <c r="B10" s="4"/>
      <c r="C10" s="7">
        <v>486.4</v>
      </c>
    </row>
    <row r="11">
      <c r="A11" s="6">
        <v>10.0</v>
      </c>
      <c r="B11" s="4"/>
      <c r="C11" s="7">
        <v>485.0</v>
      </c>
    </row>
    <row r="12">
      <c r="A12" s="8"/>
      <c r="B12" s="2" t="s">
        <v>17</v>
      </c>
      <c r="C12" s="2" t="s">
        <v>18</v>
      </c>
    </row>
    <row r="13">
      <c r="A13" s="8"/>
      <c r="B13" s="9" t="str">
        <f t="shared" ref="B13:C13" si="1">_xlfn.CONFIDENCE.T(0.05,B15,10)</f>
        <v>#DIV/0!</v>
      </c>
      <c r="C13" s="9">
        <f t="shared" si="1"/>
        <v>0.8362522571</v>
      </c>
    </row>
    <row r="14">
      <c r="A14" s="10"/>
      <c r="B14" s="2" t="s">
        <v>19</v>
      </c>
      <c r="C14" s="2" t="s">
        <v>20</v>
      </c>
    </row>
    <row r="15">
      <c r="A15" s="10"/>
      <c r="B15" s="9" t="str">
        <f t="shared" ref="B15:C15" si="2">STDEV(B2:B11)</f>
        <v>#DIV/0!</v>
      </c>
      <c r="C15" s="9">
        <f t="shared" si="2"/>
        <v>1.169000048</v>
      </c>
    </row>
    <row r="16">
      <c r="A16" s="11"/>
      <c r="B16" s="2" t="s">
        <v>21</v>
      </c>
      <c r="C16" s="2" t="s">
        <v>21</v>
      </c>
    </row>
    <row r="17">
      <c r="A17" s="8"/>
      <c r="B17" s="12" t="str">
        <f t="shared" ref="B17:C17" si="3">AVERAGEA(B2:B11)</f>
        <v>#DIV/0!</v>
      </c>
      <c r="C17" s="12">
        <f t="shared" si="3"/>
        <v>487.385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5.88"/>
  </cols>
  <sheetData>
    <row r="1">
      <c r="A1" s="2" t="s">
        <v>15</v>
      </c>
      <c r="B1" s="2" t="s">
        <v>16</v>
      </c>
      <c r="C1" s="2" t="s">
        <v>1</v>
      </c>
    </row>
    <row r="2">
      <c r="A2" s="6">
        <v>1.0</v>
      </c>
      <c r="B2" s="5"/>
      <c r="C2" s="7">
        <v>473.4</v>
      </c>
    </row>
    <row r="3">
      <c r="A3" s="6">
        <v>2.0</v>
      </c>
      <c r="B3" s="5"/>
      <c r="C3" s="7">
        <v>476.4</v>
      </c>
    </row>
    <row r="4">
      <c r="A4" s="6">
        <v>3.0</v>
      </c>
      <c r="B4" s="5"/>
      <c r="C4" s="7">
        <v>474.4</v>
      </c>
    </row>
    <row r="5">
      <c r="A5" s="6">
        <v>4.0</v>
      </c>
      <c r="B5" s="5"/>
      <c r="C5" s="7">
        <v>473.87</v>
      </c>
    </row>
    <row r="6">
      <c r="A6" s="6">
        <v>5.0</v>
      </c>
      <c r="B6" s="5"/>
      <c r="C6" s="7">
        <v>475.1</v>
      </c>
    </row>
    <row r="7">
      <c r="A7" s="6">
        <v>6.0</v>
      </c>
      <c r="B7" s="4"/>
      <c r="C7" s="7">
        <v>473.35</v>
      </c>
    </row>
    <row r="8">
      <c r="A8" s="6">
        <v>7.0</v>
      </c>
      <c r="B8" s="4"/>
      <c r="C8" s="7">
        <v>475.1</v>
      </c>
    </row>
    <row r="9">
      <c r="A9" s="6">
        <v>8.0</v>
      </c>
      <c r="B9" s="4"/>
      <c r="C9" s="7">
        <v>475.0</v>
      </c>
    </row>
    <row r="10">
      <c r="A10" s="6">
        <v>9.0</v>
      </c>
      <c r="B10" s="4"/>
      <c r="C10" s="7">
        <v>471.6</v>
      </c>
    </row>
    <row r="11">
      <c r="A11" s="6">
        <v>10.0</v>
      </c>
      <c r="B11" s="4"/>
      <c r="C11" s="7">
        <v>473.2</v>
      </c>
    </row>
    <row r="12">
      <c r="A12" s="8"/>
      <c r="B12" s="2" t="s">
        <v>17</v>
      </c>
      <c r="C12" s="2" t="s">
        <v>18</v>
      </c>
    </row>
    <row r="13">
      <c r="A13" s="8"/>
      <c r="B13" s="9" t="str">
        <f t="shared" ref="B13:C13" si="1">_xlfn.CONFIDENCE.T(0.05,B15,10)</f>
        <v>#DIV/0!</v>
      </c>
      <c r="C13" s="9">
        <f t="shared" si="1"/>
        <v>0.9638240867</v>
      </c>
    </row>
    <row r="14">
      <c r="A14" s="10"/>
      <c r="B14" s="2" t="s">
        <v>19</v>
      </c>
      <c r="C14" s="2" t="s">
        <v>20</v>
      </c>
    </row>
    <row r="15">
      <c r="A15" s="10"/>
      <c r="B15" s="9" t="str">
        <f t="shared" ref="B15:C15" si="2">STDEV(B2:B11)</f>
        <v>#DIV/0!</v>
      </c>
      <c r="C15" s="9">
        <f t="shared" si="2"/>
        <v>1.347333168</v>
      </c>
    </row>
    <row r="16">
      <c r="A16" s="11"/>
      <c r="B16" s="2" t="s">
        <v>21</v>
      </c>
      <c r="C16" s="2" t="s">
        <v>21</v>
      </c>
    </row>
    <row r="17">
      <c r="A17" s="8"/>
      <c r="B17" s="12" t="str">
        <f t="shared" ref="B17:C17" si="3">AVERAGEA(B2:B11)</f>
        <v>#DIV/0!</v>
      </c>
      <c r="C17" s="12">
        <f t="shared" si="3"/>
        <v>474.142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15.88"/>
  </cols>
  <sheetData>
    <row r="1">
      <c r="A1" s="2" t="s">
        <v>15</v>
      </c>
      <c r="B1" s="2" t="s">
        <v>16</v>
      </c>
      <c r="C1" s="2" t="s">
        <v>1</v>
      </c>
    </row>
    <row r="2">
      <c r="A2" s="6">
        <v>1.0</v>
      </c>
      <c r="B2" s="5"/>
      <c r="C2" s="7">
        <v>723.74</v>
      </c>
    </row>
    <row r="3">
      <c r="A3" s="6">
        <v>2.0</v>
      </c>
      <c r="B3" s="5"/>
      <c r="C3" s="7">
        <v>724.1</v>
      </c>
    </row>
    <row r="4">
      <c r="A4" s="6">
        <v>3.0</v>
      </c>
      <c r="B4" s="5"/>
      <c r="C4" s="7">
        <v>721.7</v>
      </c>
    </row>
    <row r="5">
      <c r="A5" s="6">
        <v>4.0</v>
      </c>
      <c r="B5" s="5"/>
      <c r="C5" s="7">
        <v>728.47</v>
      </c>
    </row>
    <row r="6">
      <c r="A6" s="6">
        <v>5.0</v>
      </c>
      <c r="B6" s="5"/>
      <c r="C6" s="7">
        <v>728.4</v>
      </c>
    </row>
    <row r="7">
      <c r="A7" s="6">
        <v>6.0</v>
      </c>
      <c r="B7" s="4"/>
      <c r="C7" s="7">
        <v>725.7</v>
      </c>
    </row>
    <row r="8">
      <c r="A8" s="6">
        <v>7.0</v>
      </c>
      <c r="B8" s="4"/>
      <c r="C8" s="7">
        <v>726.4</v>
      </c>
    </row>
    <row r="9">
      <c r="A9" s="6">
        <v>8.0</v>
      </c>
      <c r="B9" s="4"/>
      <c r="C9" s="7">
        <v>725.3</v>
      </c>
    </row>
    <row r="10">
      <c r="A10" s="6">
        <v>9.0</v>
      </c>
      <c r="B10" s="4"/>
      <c r="C10" s="7">
        <v>727.55</v>
      </c>
    </row>
    <row r="11">
      <c r="A11" s="6">
        <v>10.0</v>
      </c>
      <c r="B11" s="4"/>
      <c r="C11" s="7">
        <v>730.9</v>
      </c>
    </row>
    <row r="12">
      <c r="A12" s="8"/>
      <c r="B12" s="2" t="s">
        <v>17</v>
      </c>
      <c r="C12" s="2" t="s">
        <v>18</v>
      </c>
    </row>
    <row r="13">
      <c r="A13" s="8"/>
      <c r="B13" s="9" t="str">
        <f t="shared" ref="B13:C13" si="1">_xlfn.CONFIDENCE.T(0.05,B15,10)</f>
        <v>#DIV/0!</v>
      </c>
      <c r="C13" s="9">
        <f t="shared" si="1"/>
        <v>1.932938543</v>
      </c>
    </row>
    <row r="14">
      <c r="A14" s="10"/>
      <c r="B14" s="2" t="s">
        <v>19</v>
      </c>
      <c r="C14" s="2" t="s">
        <v>20</v>
      </c>
    </row>
    <row r="15">
      <c r="A15" s="10"/>
      <c r="B15" s="9" t="str">
        <f t="shared" ref="B15:C15" si="2">STDEV(B2:B11)</f>
        <v>#DIV/0!</v>
      </c>
      <c r="C15" s="9">
        <f t="shared" si="2"/>
        <v>2.702061764</v>
      </c>
    </row>
    <row r="16">
      <c r="A16" s="11"/>
      <c r="B16" s="2" t="s">
        <v>21</v>
      </c>
      <c r="C16" s="2" t="s">
        <v>21</v>
      </c>
    </row>
    <row r="17">
      <c r="A17" s="8"/>
      <c r="B17" s="12" t="str">
        <f t="shared" ref="B17:C17" si="3">AVERAGEA(B2:B11)</f>
        <v>#DIV/0!</v>
      </c>
      <c r="C17" s="12">
        <f t="shared" si="3"/>
        <v>726.226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5.88"/>
  </cols>
  <sheetData>
    <row r="1">
      <c r="A1" s="2" t="s">
        <v>15</v>
      </c>
      <c r="B1" s="2" t="s">
        <v>16</v>
      </c>
      <c r="C1" s="2" t="s">
        <v>1</v>
      </c>
    </row>
    <row r="2">
      <c r="A2" s="6">
        <v>1.0</v>
      </c>
      <c r="B2" s="5"/>
      <c r="C2" s="7">
        <v>682.56</v>
      </c>
    </row>
    <row r="3">
      <c r="A3" s="6">
        <v>2.0</v>
      </c>
      <c r="B3" s="5"/>
      <c r="C3" s="7">
        <v>681.0</v>
      </c>
    </row>
    <row r="4">
      <c r="A4" s="6">
        <v>3.0</v>
      </c>
      <c r="B4" s="5"/>
      <c r="C4" s="7">
        <v>678.1</v>
      </c>
    </row>
    <row r="5">
      <c r="A5" s="6">
        <v>4.0</v>
      </c>
      <c r="B5" s="5"/>
      <c r="C5" s="7">
        <v>681.3</v>
      </c>
    </row>
    <row r="6">
      <c r="A6" s="6">
        <v>5.0</v>
      </c>
      <c r="B6" s="5"/>
      <c r="C6" s="7">
        <v>681.0</v>
      </c>
    </row>
    <row r="7">
      <c r="A7" s="6">
        <v>6.0</v>
      </c>
      <c r="B7" s="4"/>
      <c r="C7" s="7">
        <v>677.9</v>
      </c>
    </row>
    <row r="8">
      <c r="A8" s="6">
        <v>7.0</v>
      </c>
      <c r="B8" s="4"/>
      <c r="C8" s="7">
        <v>680.37</v>
      </c>
    </row>
    <row r="9">
      <c r="A9" s="6">
        <v>8.0</v>
      </c>
      <c r="B9" s="4"/>
      <c r="C9" s="7">
        <v>679.35</v>
      </c>
    </row>
    <row r="10">
      <c r="A10" s="6">
        <v>9.0</v>
      </c>
      <c r="B10" s="4"/>
      <c r="C10" s="7">
        <v>682.28</v>
      </c>
    </row>
    <row r="11">
      <c r="A11" s="6">
        <v>10.0</v>
      </c>
      <c r="B11" s="4"/>
      <c r="C11" s="7">
        <v>682.0</v>
      </c>
    </row>
    <row r="12">
      <c r="A12" s="8"/>
      <c r="B12" s="2" t="s">
        <v>17</v>
      </c>
      <c r="C12" s="2" t="s">
        <v>18</v>
      </c>
    </row>
    <row r="13">
      <c r="A13" s="8"/>
      <c r="B13" s="9" t="str">
        <f t="shared" ref="B13:C13" si="1">_xlfn.CONFIDENCE.T(0.05,B15,10)</f>
        <v>#DIV/0!</v>
      </c>
      <c r="C13" s="9">
        <f t="shared" si="1"/>
        <v>1.182382997</v>
      </c>
    </row>
    <row r="14">
      <c r="A14" s="10"/>
      <c r="B14" s="2" t="s">
        <v>19</v>
      </c>
      <c r="C14" s="2" t="s">
        <v>20</v>
      </c>
    </row>
    <row r="15">
      <c r="A15" s="10"/>
      <c r="B15" s="9" t="str">
        <f t="shared" ref="B15:C15" si="2">STDEV(B2:B11)</f>
        <v>#DIV/0!</v>
      </c>
      <c r="C15" s="9">
        <f t="shared" si="2"/>
        <v>1.652857458</v>
      </c>
    </row>
    <row r="16">
      <c r="A16" s="11"/>
      <c r="B16" s="2" t="s">
        <v>21</v>
      </c>
      <c r="C16" s="2" t="s">
        <v>21</v>
      </c>
    </row>
    <row r="17">
      <c r="A17" s="8"/>
      <c r="B17" s="12" t="str">
        <f t="shared" ref="B17:C17" si="3">AVERAGEA(B2:B11)</f>
        <v>#DIV/0!</v>
      </c>
      <c r="C17" s="12">
        <f t="shared" si="3"/>
        <v>680.586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5.88"/>
  </cols>
  <sheetData>
    <row r="1">
      <c r="A1" s="2" t="s">
        <v>15</v>
      </c>
      <c r="B1" s="2" t="s">
        <v>16</v>
      </c>
      <c r="C1" s="2" t="s">
        <v>1</v>
      </c>
    </row>
    <row r="2">
      <c r="A2" s="6">
        <v>1.0</v>
      </c>
      <c r="B2" s="5"/>
      <c r="C2" s="7">
        <v>524.8</v>
      </c>
    </row>
    <row r="3">
      <c r="A3" s="6">
        <v>2.0</v>
      </c>
      <c r="B3" s="5"/>
      <c r="C3" s="7">
        <v>523.48</v>
      </c>
    </row>
    <row r="4">
      <c r="A4" s="6">
        <v>3.0</v>
      </c>
      <c r="B4" s="5"/>
      <c r="C4" s="7">
        <v>523.8</v>
      </c>
    </row>
    <row r="5">
      <c r="A5" s="6">
        <v>4.0</v>
      </c>
      <c r="B5" s="5"/>
      <c r="C5" s="7">
        <v>524.8</v>
      </c>
    </row>
    <row r="6">
      <c r="A6" s="6">
        <v>5.0</v>
      </c>
      <c r="B6" s="5"/>
      <c r="C6" s="7">
        <v>529.0</v>
      </c>
    </row>
    <row r="7">
      <c r="A7" s="6">
        <v>6.0</v>
      </c>
      <c r="B7" s="4"/>
      <c r="C7" s="7">
        <v>528.26</v>
      </c>
    </row>
    <row r="8">
      <c r="A8" s="6">
        <v>7.0</v>
      </c>
      <c r="B8" s="4"/>
      <c r="C8" s="7">
        <v>527.78</v>
      </c>
    </row>
    <row r="9">
      <c r="A9" s="6">
        <v>8.0</v>
      </c>
      <c r="B9" s="4"/>
      <c r="C9" s="7">
        <v>523.7</v>
      </c>
    </row>
    <row r="10">
      <c r="A10" s="6">
        <v>9.0</v>
      </c>
      <c r="B10" s="4"/>
      <c r="C10" s="7">
        <v>525.0</v>
      </c>
    </row>
    <row r="11">
      <c r="A11" s="6">
        <v>10.0</v>
      </c>
      <c r="B11" s="4"/>
      <c r="C11" s="7">
        <v>524.66</v>
      </c>
    </row>
    <row r="12">
      <c r="A12" s="8"/>
      <c r="B12" s="2" t="s">
        <v>17</v>
      </c>
      <c r="C12" s="2" t="s">
        <v>18</v>
      </c>
    </row>
    <row r="13">
      <c r="A13" s="8"/>
      <c r="B13" s="9" t="str">
        <f t="shared" ref="B13:C13" si="1">_xlfn.CONFIDENCE.T(0.05,B15,10)</f>
        <v>#DIV/0!</v>
      </c>
      <c r="C13" s="9">
        <f t="shared" si="1"/>
        <v>1.454444893</v>
      </c>
    </row>
    <row r="14">
      <c r="A14" s="10"/>
      <c r="B14" s="2" t="s">
        <v>19</v>
      </c>
      <c r="C14" s="2" t="s">
        <v>20</v>
      </c>
    </row>
    <row r="15">
      <c r="A15" s="10"/>
      <c r="B15" s="9" t="str">
        <f t="shared" ref="B15:C15" si="2">STDEV(B2:B11)</f>
        <v>#DIV/0!</v>
      </c>
      <c r="C15" s="9">
        <f t="shared" si="2"/>
        <v>2.033173764</v>
      </c>
    </row>
    <row r="16">
      <c r="A16" s="11"/>
      <c r="B16" s="2" t="s">
        <v>21</v>
      </c>
      <c r="C16" s="2" t="s">
        <v>21</v>
      </c>
    </row>
    <row r="17">
      <c r="A17" s="8"/>
      <c r="B17" s="12" t="str">
        <f t="shared" ref="B17:C17" si="3">AVERAGEA(B2:B11)</f>
        <v>#DIV/0!</v>
      </c>
      <c r="C17" s="12">
        <f t="shared" si="3"/>
        <v>525.528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5.88"/>
  </cols>
  <sheetData>
    <row r="1">
      <c r="A1" s="2" t="s">
        <v>15</v>
      </c>
      <c r="B1" s="2" t="s">
        <v>16</v>
      </c>
      <c r="C1" s="2" t="s">
        <v>1</v>
      </c>
    </row>
    <row r="2">
      <c r="A2" s="6">
        <v>1.0</v>
      </c>
      <c r="B2" s="5"/>
      <c r="C2" s="7">
        <v>780.8</v>
      </c>
    </row>
    <row r="3">
      <c r="A3" s="6">
        <v>2.0</v>
      </c>
      <c r="B3" s="5"/>
      <c r="C3" s="7">
        <v>787.5</v>
      </c>
    </row>
    <row r="4">
      <c r="A4" s="6">
        <v>3.0</v>
      </c>
      <c r="B4" s="5"/>
      <c r="C4" s="7">
        <v>783.2</v>
      </c>
    </row>
    <row r="5">
      <c r="A5" s="6">
        <v>4.0</v>
      </c>
      <c r="B5" s="5"/>
      <c r="C5" s="7">
        <v>782.6</v>
      </c>
    </row>
    <row r="6">
      <c r="A6" s="6">
        <v>5.0</v>
      </c>
      <c r="B6" s="5"/>
      <c r="C6" s="7">
        <v>781.6</v>
      </c>
    </row>
    <row r="7">
      <c r="A7" s="6">
        <v>6.0</v>
      </c>
      <c r="B7" s="4"/>
      <c r="C7" s="7">
        <v>780.1</v>
      </c>
    </row>
    <row r="8">
      <c r="A8" s="6">
        <v>7.0</v>
      </c>
      <c r="B8" s="4"/>
      <c r="C8" s="7">
        <v>785.6</v>
      </c>
    </row>
    <row r="9">
      <c r="A9" s="6">
        <v>8.0</v>
      </c>
      <c r="B9" s="4"/>
      <c r="C9" s="7">
        <v>780.9</v>
      </c>
    </row>
    <row r="10">
      <c r="A10" s="6">
        <v>9.0</v>
      </c>
      <c r="B10" s="4"/>
      <c r="C10" s="7">
        <v>784.37</v>
      </c>
    </row>
    <row r="11">
      <c r="A11" s="6">
        <v>10.0</v>
      </c>
      <c r="B11" s="4"/>
      <c r="C11" s="7">
        <v>782.9</v>
      </c>
    </row>
    <row r="12">
      <c r="A12" s="8"/>
      <c r="B12" s="2" t="s">
        <v>17</v>
      </c>
      <c r="C12" s="2" t="s">
        <v>18</v>
      </c>
    </row>
    <row r="13">
      <c r="A13" s="8"/>
      <c r="B13" s="9" t="str">
        <f t="shared" ref="B13:C13" si="1">_xlfn.CONFIDENCE.T(0.05,B15,10)</f>
        <v>#DIV/0!</v>
      </c>
      <c r="C13" s="9">
        <f t="shared" si="1"/>
        <v>1.664021412</v>
      </c>
    </row>
    <row r="14">
      <c r="A14" s="10"/>
      <c r="B14" s="2" t="s">
        <v>19</v>
      </c>
      <c r="C14" s="2" t="s">
        <v>20</v>
      </c>
    </row>
    <row r="15">
      <c r="A15" s="10"/>
      <c r="B15" s="9" t="str">
        <f t="shared" ref="B15:C15" si="2">STDEV(B2:B11)</f>
        <v>#DIV/0!</v>
      </c>
      <c r="C15" s="9">
        <f t="shared" si="2"/>
        <v>2.326141536</v>
      </c>
    </row>
    <row r="16">
      <c r="A16" s="11"/>
      <c r="B16" s="2" t="s">
        <v>21</v>
      </c>
      <c r="C16" s="2" t="s">
        <v>21</v>
      </c>
    </row>
    <row r="17">
      <c r="A17" s="8"/>
      <c r="B17" s="12" t="str">
        <f t="shared" ref="B17:C17" si="3">AVERAGEA(B2:B11)</f>
        <v>#DIV/0!</v>
      </c>
      <c r="C17" s="12">
        <f t="shared" si="3"/>
        <v>782.957</v>
      </c>
    </row>
  </sheetData>
  <drawing r:id="rId1"/>
</worksheet>
</file>