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OVS" sheetId="2" r:id="rId5"/>
    <sheet state="visible" name="eBPFXDP" sheetId="3" r:id="rId6"/>
    <sheet state="visible" name="PSA-eBPF (TC)" sheetId="4" r:id="rId7"/>
    <sheet state="visible" name="PSA-eBPF (XDP)" sheetId="5" r:id="rId8"/>
  </sheets>
  <definedNames/>
  <calcPr/>
</workbook>
</file>

<file path=xl/sharedStrings.xml><?xml version="1.0" encoding="utf-8"?>
<sst xmlns="http://schemas.openxmlformats.org/spreadsheetml/2006/main" count="136" uniqueCount="24">
  <si>
    <t>L2FWD</t>
  </si>
  <si>
    <t>L2L3-ACL</t>
  </si>
  <si>
    <t>VXLAN VTEP</t>
  </si>
  <si>
    <t>Switch</t>
  </si>
  <si>
    <t>Throughput [MPPS]</t>
  </si>
  <si>
    <t>OVS</t>
  </si>
  <si>
    <t>PSA-eBPF (TC)</t>
  </si>
  <si>
    <t>PSA-eBPF (XDP)</t>
  </si>
  <si>
    <t>native eBPF/XDP</t>
  </si>
  <si>
    <t>50-th percentile</t>
  </si>
  <si>
    <t>90-th percentile</t>
  </si>
  <si>
    <t>99-th percentile</t>
  </si>
  <si>
    <t>Mean latency</t>
  </si>
  <si>
    <t>Transaction rate</t>
  </si>
  <si>
    <t>VXLAN VTEP (encap)</t>
  </si>
  <si>
    <t>No.</t>
  </si>
  <si>
    <t>Throughput [Gbps]</t>
  </si>
  <si>
    <t>CI(Throughput)[Gbps]</t>
  </si>
  <si>
    <t>CI(Throughput)[MPPS]</t>
  </si>
  <si>
    <t>STDEV [Gbps]</t>
  </si>
  <si>
    <t>STDEV [MPPS]</t>
  </si>
  <si>
    <t>Latency [us]</t>
  </si>
  <si>
    <t>0.825</t>
  </si>
  <si>
    <t>0.827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</si>
</sst>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readingOrder="0" vertical="bottom"/>
    </xf>
    <xf borderId="1" fillId="2" fontId="1" numFmtId="0" xfId="0" applyAlignment="1" applyBorder="1" applyFont="1">
      <alignment vertical="bottom"/>
    </xf>
    <xf borderId="0" fillId="3" fontId="1" numFmtId="0" xfId="0" applyAlignment="1" applyFont="1">
      <alignment readingOrder="0" vertical="bottom"/>
    </xf>
    <xf borderId="1" fillId="4" fontId="1" numFmtId="0" xfId="0" applyAlignment="1" applyBorder="1" applyFill="1" applyFont="1">
      <alignment horizontal="right" readingOrder="0" vertical="bottom"/>
    </xf>
    <xf borderId="1" fillId="5" fontId="2" numFmtId="0" xfId="0" applyAlignment="1" applyBorder="1" applyFill="1" applyFont="1">
      <alignment horizontal="right" readingOrder="0" vertical="bottom"/>
    </xf>
    <xf borderId="0" fillId="3" fontId="2" numFmtId="0" xfId="0" applyAlignment="1" applyFont="1">
      <alignment horizontal="right" readingOrder="0" vertical="bottom"/>
    </xf>
    <xf borderId="0" fillId="3" fontId="3" numFmtId="0" xfId="0" applyFont="1"/>
    <xf borderId="0" fillId="0" fontId="4" numFmtId="0" xfId="0" applyAlignment="1" applyFont="1">
      <alignment readingOrder="0"/>
    </xf>
    <xf borderId="1" fillId="2" fontId="1" numFmtId="0" xfId="0" applyAlignment="1" applyBorder="1" applyFont="1">
      <alignment readingOrder="0" vertical="bottom"/>
    </xf>
    <xf borderId="0" fillId="6" fontId="5" numFmtId="0" xfId="0" applyAlignment="1" applyFill="1" applyFont="1">
      <alignment horizontal="center" readingOrder="0"/>
    </xf>
    <xf borderId="0" fillId="2" fontId="1" numFmtId="0" xfId="0" applyAlignment="1" applyFont="1">
      <alignment vertical="bottom"/>
    </xf>
    <xf borderId="1" fillId="4" fontId="1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1" fillId="5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vertical="bottom"/>
    </xf>
    <xf borderId="2" fillId="6" fontId="5" numFmtId="0" xfId="0" applyAlignment="1" applyBorder="1" applyFon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1" fillId="5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7.63"/>
    <col customWidth="1" min="3" max="4" width="17.5"/>
    <col customWidth="1" min="5" max="5" width="15.38"/>
    <col customWidth="1" min="6" max="6" width="15.13"/>
  </cols>
  <sheetData>
    <row r="2">
      <c r="B2" s="1" t="s">
        <v>0</v>
      </c>
      <c r="C2" s="1" t="s">
        <v>1</v>
      </c>
      <c r="D2" s="1" t="s">
        <v>2</v>
      </c>
      <c r="E2" s="2"/>
      <c r="G2" s="2"/>
    </row>
    <row r="3">
      <c r="A3" s="3" t="s">
        <v>3</v>
      </c>
      <c r="B3" s="4" t="s">
        <v>4</v>
      </c>
      <c r="C3" s="4" t="s">
        <v>4</v>
      </c>
      <c r="D3" s="4" t="s">
        <v>4</v>
      </c>
      <c r="E3" s="5"/>
      <c r="F3" s="5"/>
      <c r="G3" s="5"/>
      <c r="H3" s="5"/>
    </row>
    <row r="4">
      <c r="A4" s="6" t="s">
        <v>5</v>
      </c>
      <c r="B4" s="7">
        <f>AVERAGEA(OVS!C3:C12)</f>
        <v>0.9977</v>
      </c>
      <c r="C4" s="7">
        <f>AVERAGEA(OVS!G3:G12)</f>
        <v>0.9425</v>
      </c>
      <c r="D4" s="7">
        <f>AVERAGEA(OVS!K3:K12)</f>
        <v>0.4957</v>
      </c>
      <c r="E4" s="8"/>
      <c r="F4" s="8"/>
      <c r="G4" s="8"/>
      <c r="H4" s="8"/>
    </row>
    <row r="5">
      <c r="A5" s="6" t="s">
        <v>6</v>
      </c>
      <c r="B5" s="7">
        <f>AVERAGEA('PSA-eBPF (TC)'!C3:C12)</f>
        <v>1.23</v>
      </c>
      <c r="C5" s="7">
        <f>AVERAGEA('PSA-eBPF (TC)'!G3:G12)</f>
        <v>0.8612</v>
      </c>
      <c r="D5" s="7">
        <f>AVERAGEA('PSA-eBPF (TC)'!K3:K12)</f>
        <v>1.044</v>
      </c>
      <c r="E5" s="8"/>
      <c r="F5" s="8"/>
      <c r="G5" s="8"/>
      <c r="H5" s="8"/>
    </row>
    <row r="6">
      <c r="A6" s="6" t="s">
        <v>7</v>
      </c>
      <c r="B6" s="7">
        <f>AVERAGEA('PSA-eBPF (XDP)'!C3:C12)</f>
        <v>5.946</v>
      </c>
      <c r="C6" s="7">
        <f>AVERAGEA('PSA-eBPF (XDP)'!G3:G12)</f>
        <v>2.161</v>
      </c>
      <c r="D6" s="7">
        <f>AVERAGEA('PSA-eBPF (XDP)'!K3:K12)</f>
        <v>3.63625</v>
      </c>
      <c r="E6" s="8"/>
      <c r="F6" s="8"/>
      <c r="G6" s="8"/>
      <c r="H6" s="8"/>
    </row>
    <row r="7">
      <c r="A7" s="6" t="s">
        <v>8</v>
      </c>
      <c r="B7" s="7">
        <f>AVERAGEA(eBPFXDP!C3:C12)</f>
        <v>6.764</v>
      </c>
      <c r="C7" s="7">
        <f>AVERAGEA(eBPFXDP!G3:G12)</f>
        <v>3.142</v>
      </c>
      <c r="D7" s="7">
        <f>AVERAGEA(eBPFXDP!K3:K12)</f>
        <v>4.803</v>
      </c>
      <c r="E7" s="8"/>
      <c r="F7" s="8"/>
      <c r="G7" s="8"/>
      <c r="H7" s="8"/>
    </row>
    <row r="8">
      <c r="E8" s="9"/>
      <c r="F8" s="9"/>
      <c r="G8" s="9"/>
      <c r="H8" s="9"/>
    </row>
    <row r="9">
      <c r="A9" s="10"/>
      <c r="B9" s="10"/>
    </row>
    <row r="11">
      <c r="B11" s="1" t="s">
        <v>1</v>
      </c>
    </row>
    <row r="12">
      <c r="A12" s="3" t="s">
        <v>3</v>
      </c>
      <c r="B12" s="11" t="s">
        <v>9</v>
      </c>
      <c r="C12" s="11" t="s">
        <v>10</v>
      </c>
      <c r="D12" s="11" t="s">
        <v>11</v>
      </c>
      <c r="E12" s="11" t="s">
        <v>12</v>
      </c>
      <c r="F12" s="11" t="s">
        <v>13</v>
      </c>
    </row>
    <row r="13">
      <c r="A13" s="6" t="s">
        <v>5</v>
      </c>
      <c r="B13" s="7">
        <v>64.0</v>
      </c>
      <c r="C13" s="7">
        <v>69.0</v>
      </c>
      <c r="D13" s="7">
        <v>91.0</v>
      </c>
      <c r="E13" s="7">
        <v>65.12</v>
      </c>
      <c r="F13" s="7">
        <v>15290.428</v>
      </c>
    </row>
    <row r="14">
      <c r="A14" s="6" t="s">
        <v>6</v>
      </c>
      <c r="B14" s="7">
        <v>64.0</v>
      </c>
      <c r="C14" s="7">
        <v>70.0</v>
      </c>
      <c r="D14" s="7">
        <v>90.0</v>
      </c>
      <c r="E14" s="7">
        <v>65.13</v>
      </c>
      <c r="F14" s="7">
        <v>15282.249</v>
      </c>
    </row>
    <row r="15">
      <c r="A15" s="6" t="s">
        <v>7</v>
      </c>
      <c r="B15" s="7">
        <v>66.0</v>
      </c>
      <c r="C15" s="7">
        <v>72.0</v>
      </c>
      <c r="D15" s="7">
        <v>91.0</v>
      </c>
      <c r="E15" s="7">
        <v>66.42</v>
      </c>
      <c r="F15" s="7">
        <v>14990.661</v>
      </c>
    </row>
    <row r="16">
      <c r="A16" s="6" t="s">
        <v>8</v>
      </c>
      <c r="B16" s="7">
        <v>65.0</v>
      </c>
      <c r="C16" s="7">
        <v>71.0</v>
      </c>
      <c r="D16" s="7">
        <v>92.0</v>
      </c>
      <c r="E16" s="7">
        <v>65.7</v>
      </c>
      <c r="F16" s="7">
        <v>15162.055</v>
      </c>
    </row>
  </sheetData>
  <mergeCells count="3">
    <mergeCell ref="E2:F2"/>
    <mergeCell ref="G2:H2"/>
    <mergeCell ref="B11:F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21.0"/>
    <col customWidth="1" min="5" max="5" width="13.88"/>
    <col customWidth="1" min="6" max="6" width="16.88"/>
    <col customWidth="1" min="7" max="7" width="19.13"/>
    <col customWidth="1" min="10" max="10" width="17.13"/>
    <col customWidth="1" min="11" max="11" width="19.5"/>
  </cols>
  <sheetData>
    <row r="1">
      <c r="A1" s="12" t="s">
        <v>0</v>
      </c>
      <c r="E1" s="12" t="s">
        <v>1</v>
      </c>
      <c r="I1" s="12" t="s">
        <v>14</v>
      </c>
    </row>
    <row r="2">
      <c r="A2" s="13" t="s">
        <v>15</v>
      </c>
      <c r="B2" s="4" t="s">
        <v>16</v>
      </c>
      <c r="C2" s="4" t="s">
        <v>4</v>
      </c>
      <c r="E2" s="13" t="s">
        <v>15</v>
      </c>
      <c r="F2" s="4" t="s">
        <v>16</v>
      </c>
      <c r="G2" s="4" t="s">
        <v>4</v>
      </c>
      <c r="I2" s="13" t="s">
        <v>15</v>
      </c>
      <c r="J2" s="4" t="s">
        <v>16</v>
      </c>
      <c r="K2" s="4" t="s">
        <v>4</v>
      </c>
    </row>
    <row r="3">
      <c r="A3" s="14">
        <v>1.0</v>
      </c>
      <c r="B3" s="7">
        <v>0.66834</v>
      </c>
      <c r="C3" s="7">
        <v>0.995</v>
      </c>
      <c r="E3" s="14">
        <v>1.0</v>
      </c>
      <c r="F3" s="7">
        <v>0.633</v>
      </c>
      <c r="G3" s="7">
        <v>0.943</v>
      </c>
      <c r="I3" s="14">
        <v>1.0</v>
      </c>
      <c r="J3" s="7">
        <v>0.519</v>
      </c>
      <c r="K3" s="7">
        <v>0.485</v>
      </c>
    </row>
    <row r="4">
      <c r="A4" s="14">
        <v>2.0</v>
      </c>
      <c r="B4" s="7">
        <v>0.671</v>
      </c>
      <c r="C4" s="7">
        <v>0.999</v>
      </c>
      <c r="E4" s="14">
        <v>2.0</v>
      </c>
      <c r="F4" s="7">
        <v>0.631</v>
      </c>
      <c r="G4" s="7">
        <v>0.94</v>
      </c>
      <c r="I4" s="14">
        <v>2.0</v>
      </c>
      <c r="J4" s="7">
        <v>0.534</v>
      </c>
      <c r="K4" s="7">
        <v>0.498</v>
      </c>
    </row>
    <row r="5">
      <c r="A5" s="14">
        <v>3.0</v>
      </c>
      <c r="B5" s="7">
        <v>0.666</v>
      </c>
      <c r="C5" s="7">
        <v>0.992</v>
      </c>
      <c r="E5" s="14">
        <v>3.0</v>
      </c>
      <c r="F5" s="7">
        <v>0.634</v>
      </c>
      <c r="G5" s="7">
        <v>0.944</v>
      </c>
      <c r="I5" s="14">
        <v>3.0</v>
      </c>
      <c r="J5" s="7">
        <v>0.537</v>
      </c>
      <c r="K5" s="7">
        <v>0.501</v>
      </c>
    </row>
    <row r="6">
      <c r="A6" s="14">
        <v>4.0</v>
      </c>
      <c r="B6" s="7">
        <v>0.669</v>
      </c>
      <c r="C6" s="7">
        <v>0.996</v>
      </c>
      <c r="E6" s="14">
        <v>4.0</v>
      </c>
      <c r="F6" s="7">
        <v>0.633</v>
      </c>
      <c r="G6" s="7">
        <v>0.942</v>
      </c>
      <c r="I6" s="14">
        <v>4.0</v>
      </c>
      <c r="J6" s="7">
        <v>0.53</v>
      </c>
      <c r="K6" s="7">
        <v>0.495</v>
      </c>
    </row>
    <row r="7">
      <c r="A7" s="14">
        <v>5.0</v>
      </c>
      <c r="B7" s="7">
        <v>0.668</v>
      </c>
      <c r="C7" s="7">
        <v>0.995</v>
      </c>
      <c r="E7" s="14">
        <v>5.0</v>
      </c>
      <c r="F7" s="7">
        <v>0.633</v>
      </c>
      <c r="G7" s="7">
        <v>0.943</v>
      </c>
      <c r="I7" s="14">
        <v>5.0</v>
      </c>
      <c r="J7" s="7">
        <v>0.527</v>
      </c>
      <c r="K7" s="7">
        <v>0.492</v>
      </c>
    </row>
    <row r="8">
      <c r="A8" s="14">
        <v>6.0</v>
      </c>
      <c r="B8" s="7">
        <v>0.673</v>
      </c>
      <c r="C8" s="7">
        <v>1.0</v>
      </c>
      <c r="E8" s="14">
        <v>6.0</v>
      </c>
      <c r="F8" s="7">
        <v>0.628</v>
      </c>
      <c r="G8" s="7">
        <v>0.935</v>
      </c>
      <c r="I8" s="14">
        <v>6.0</v>
      </c>
      <c r="J8" s="7">
        <v>0.528</v>
      </c>
      <c r="K8" s="7">
        <v>0.493</v>
      </c>
    </row>
    <row r="9">
      <c r="A9" s="14">
        <v>7.0</v>
      </c>
      <c r="B9" s="7">
        <v>0.673</v>
      </c>
      <c r="C9" s="7">
        <v>1.0</v>
      </c>
      <c r="E9" s="14">
        <v>7.0</v>
      </c>
      <c r="F9" s="7">
        <v>0.633</v>
      </c>
      <c r="G9" s="7">
        <v>0.943</v>
      </c>
      <c r="I9" s="14">
        <v>7.0</v>
      </c>
      <c r="J9" s="7">
        <v>0.535</v>
      </c>
      <c r="K9" s="7">
        <v>0.499</v>
      </c>
    </row>
    <row r="10">
      <c r="A10" s="14">
        <v>8.0</v>
      </c>
      <c r="B10" s="7">
        <v>0.672</v>
      </c>
      <c r="C10" s="7">
        <v>1.0</v>
      </c>
      <c r="E10" s="14">
        <v>8.0</v>
      </c>
      <c r="F10" s="7">
        <v>0.634</v>
      </c>
      <c r="G10" s="7">
        <v>0.944</v>
      </c>
      <c r="I10" s="14">
        <v>8.0</v>
      </c>
      <c r="J10" s="7">
        <v>0.536</v>
      </c>
      <c r="K10" s="7">
        <v>0.5</v>
      </c>
    </row>
    <row r="11">
      <c r="A11" s="14">
        <v>9.0</v>
      </c>
      <c r="B11" s="7">
        <v>0.673</v>
      </c>
      <c r="C11" s="7">
        <v>1.0</v>
      </c>
      <c r="E11" s="14">
        <v>9.0</v>
      </c>
      <c r="F11" s="7">
        <v>0.633</v>
      </c>
      <c r="G11" s="7">
        <v>0.942</v>
      </c>
      <c r="I11" s="14">
        <v>9.0</v>
      </c>
      <c r="J11" s="7">
        <v>0.528</v>
      </c>
      <c r="K11" s="7">
        <v>0.493</v>
      </c>
    </row>
    <row r="12">
      <c r="A12" s="14">
        <v>10.0</v>
      </c>
      <c r="B12" s="7">
        <v>0.671</v>
      </c>
      <c r="C12" s="7">
        <v>1.0</v>
      </c>
      <c r="E12" s="14">
        <v>10.0</v>
      </c>
      <c r="F12" s="7">
        <v>0.638</v>
      </c>
      <c r="G12" s="7">
        <v>0.949</v>
      </c>
      <c r="I12" s="14">
        <v>10.0</v>
      </c>
      <c r="J12" s="7">
        <v>0.537</v>
      </c>
      <c r="K12" s="7">
        <v>0.501</v>
      </c>
    </row>
    <row r="13">
      <c r="A13" s="15"/>
      <c r="B13" s="4" t="s">
        <v>17</v>
      </c>
      <c r="C13" s="4" t="s">
        <v>18</v>
      </c>
      <c r="E13" s="15"/>
      <c r="F13" s="4" t="s">
        <v>17</v>
      </c>
      <c r="G13" s="4" t="s">
        <v>18</v>
      </c>
      <c r="I13" s="15"/>
      <c r="J13" s="4" t="s">
        <v>17</v>
      </c>
      <c r="K13" s="4" t="s">
        <v>18</v>
      </c>
    </row>
    <row r="14">
      <c r="A14" s="15"/>
      <c r="B14" s="16">
        <f t="shared" ref="B14:C14" si="1">_xlfn.CONFIDENCE.T(0.05,B16,10)</f>
        <v>0.001766351261</v>
      </c>
      <c r="C14" s="16">
        <f t="shared" si="1"/>
        <v>0.002107303247</v>
      </c>
      <c r="E14" s="15"/>
      <c r="F14" s="16">
        <f t="shared" ref="F14:G14" si="2">_xlfn.CONFIDENCE.T(0.05,F16,10)</f>
        <v>0.001784413634</v>
      </c>
      <c r="G14" s="16">
        <f t="shared" si="2"/>
        <v>0.002506586281</v>
      </c>
      <c r="I14" s="15"/>
      <c r="J14" s="16">
        <f t="shared" ref="J14:K14" si="3">_xlfn.CONFIDENCE.T(0.05,J16,10)</f>
        <v>0.004136305555</v>
      </c>
      <c r="K14" s="16">
        <f t="shared" si="3"/>
        <v>0.003648398145</v>
      </c>
    </row>
    <row r="15">
      <c r="A15" s="17"/>
      <c r="B15" s="4" t="s">
        <v>19</v>
      </c>
      <c r="C15" s="4" t="s">
        <v>20</v>
      </c>
      <c r="E15" s="17"/>
      <c r="F15" s="4" t="s">
        <v>19</v>
      </c>
      <c r="G15" s="4" t="s">
        <v>20</v>
      </c>
      <c r="I15" s="17"/>
      <c r="J15" s="4" t="s">
        <v>19</v>
      </c>
      <c r="K15" s="4" t="s">
        <v>20</v>
      </c>
    </row>
    <row r="16">
      <c r="A16" s="17"/>
      <c r="B16" s="16">
        <f t="shared" ref="B16:C16" si="4">STDEV(B3:B12)</f>
        <v>0.002469188801</v>
      </c>
      <c r="C16" s="16">
        <f t="shared" si="4"/>
        <v>0.002945806813</v>
      </c>
      <c r="E16" s="17"/>
      <c r="F16" s="16">
        <f t="shared" ref="F16:G16" si="5">STDEV(F3:F12)</f>
        <v>0.002494438258</v>
      </c>
      <c r="G16" s="16">
        <f t="shared" si="5"/>
        <v>0.003503966007</v>
      </c>
      <c r="I16" s="17"/>
      <c r="J16" s="16">
        <f t="shared" ref="J16:K16" si="6">STDEV(J3:J12)</f>
        <v>0.00578215646</v>
      </c>
      <c r="K16" s="16">
        <f t="shared" si="6"/>
        <v>0.005100108931</v>
      </c>
    </row>
    <row r="18">
      <c r="E18" s="18" t="s">
        <v>21</v>
      </c>
      <c r="F18" s="19"/>
      <c r="G18" s="20"/>
    </row>
    <row r="19">
      <c r="E19" s="11" t="s">
        <v>9</v>
      </c>
      <c r="F19" s="11" t="s">
        <v>10</v>
      </c>
      <c r="G19" s="11" t="s">
        <v>11</v>
      </c>
    </row>
    <row r="20">
      <c r="E20" s="21"/>
      <c r="F20" s="21"/>
      <c r="G20" s="21"/>
    </row>
  </sheetData>
  <mergeCells count="4">
    <mergeCell ref="A1:C1"/>
    <mergeCell ref="E1:G1"/>
    <mergeCell ref="I1:K1"/>
    <mergeCell ref="E18:G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3" max="3" width="20.0"/>
    <col customWidth="1" min="6" max="6" width="16.25"/>
    <col customWidth="1" min="7" max="7" width="19.5"/>
    <col customWidth="1" min="10" max="10" width="16.25"/>
    <col customWidth="1" min="11" max="11" width="19.13"/>
  </cols>
  <sheetData>
    <row r="1">
      <c r="A1" s="12" t="s">
        <v>0</v>
      </c>
      <c r="E1" s="12" t="s">
        <v>1</v>
      </c>
      <c r="I1" s="12" t="s">
        <v>14</v>
      </c>
    </row>
    <row r="2">
      <c r="A2" s="13" t="s">
        <v>15</v>
      </c>
      <c r="B2" s="4" t="s">
        <v>16</v>
      </c>
      <c r="C2" s="4" t="s">
        <v>4</v>
      </c>
      <c r="E2" s="13" t="s">
        <v>15</v>
      </c>
      <c r="F2" s="4" t="s">
        <v>16</v>
      </c>
      <c r="G2" s="4" t="s">
        <v>4</v>
      </c>
      <c r="I2" s="13" t="s">
        <v>15</v>
      </c>
      <c r="J2" s="4" t="s">
        <v>16</v>
      </c>
      <c r="K2" s="4" t="s">
        <v>4</v>
      </c>
    </row>
    <row r="3">
      <c r="A3" s="14">
        <v>1.0</v>
      </c>
      <c r="B3" s="7">
        <v>4.54</v>
      </c>
      <c r="C3" s="7">
        <v>6.76</v>
      </c>
      <c r="E3" s="14">
        <v>1.0</v>
      </c>
      <c r="F3" s="7">
        <v>2.11</v>
      </c>
      <c r="G3" s="7">
        <v>3.14</v>
      </c>
      <c r="I3" s="14">
        <v>1.0</v>
      </c>
      <c r="J3" s="7">
        <v>3.23</v>
      </c>
      <c r="K3" s="7">
        <v>4.8</v>
      </c>
    </row>
    <row r="4">
      <c r="A4" s="14">
        <v>2.0</v>
      </c>
      <c r="B4" s="7">
        <v>4.57</v>
      </c>
      <c r="C4" s="7">
        <v>6.8</v>
      </c>
      <c r="E4" s="14">
        <v>2.0</v>
      </c>
      <c r="F4" s="7">
        <v>2.12</v>
      </c>
      <c r="G4" s="7">
        <v>3.15</v>
      </c>
      <c r="I4" s="14">
        <v>2.0</v>
      </c>
      <c r="J4" s="7">
        <v>3.23</v>
      </c>
      <c r="K4" s="7">
        <v>4.8</v>
      </c>
    </row>
    <row r="5">
      <c r="A5" s="14">
        <v>3.0</v>
      </c>
      <c r="B5" s="7">
        <v>4.54</v>
      </c>
      <c r="C5" s="7">
        <v>6.75</v>
      </c>
      <c r="E5" s="14">
        <v>3.0</v>
      </c>
      <c r="F5" s="7">
        <v>2.11</v>
      </c>
      <c r="G5" s="7">
        <v>3.13</v>
      </c>
      <c r="I5" s="14">
        <v>3.0</v>
      </c>
      <c r="J5" s="7">
        <v>3.22</v>
      </c>
      <c r="K5" s="7">
        <v>4.8</v>
      </c>
    </row>
    <row r="6">
      <c r="A6" s="14">
        <v>4.0</v>
      </c>
      <c r="B6" s="7">
        <v>4.55</v>
      </c>
      <c r="C6" s="7">
        <v>6.77</v>
      </c>
      <c r="E6" s="14">
        <v>4.0</v>
      </c>
      <c r="F6" s="7">
        <v>2.12</v>
      </c>
      <c r="G6" s="7">
        <v>3.15</v>
      </c>
      <c r="I6" s="14">
        <v>4.0</v>
      </c>
      <c r="J6" s="7">
        <v>3.23</v>
      </c>
      <c r="K6" s="7">
        <v>4.8</v>
      </c>
    </row>
    <row r="7">
      <c r="A7" s="14">
        <v>5.0</v>
      </c>
      <c r="B7" s="7">
        <v>4.55</v>
      </c>
      <c r="C7" s="7">
        <v>6.76</v>
      </c>
      <c r="E7" s="14">
        <v>5.0</v>
      </c>
      <c r="F7" s="7">
        <v>2.11</v>
      </c>
      <c r="G7" s="7">
        <v>3.14</v>
      </c>
      <c r="I7" s="14">
        <v>5.0</v>
      </c>
      <c r="J7" s="7">
        <v>3.24</v>
      </c>
      <c r="K7" s="7">
        <v>4.82</v>
      </c>
    </row>
    <row r="8">
      <c r="A8" s="14">
        <v>6.0</v>
      </c>
      <c r="B8" s="7">
        <v>4.55</v>
      </c>
      <c r="C8" s="7">
        <v>6.78</v>
      </c>
      <c r="E8" s="14">
        <v>6.0</v>
      </c>
      <c r="F8" s="7">
        <v>2.1</v>
      </c>
      <c r="G8" s="7">
        <v>3.13</v>
      </c>
      <c r="I8" s="14">
        <v>6.0</v>
      </c>
      <c r="J8" s="7">
        <v>3.23</v>
      </c>
      <c r="K8" s="7">
        <v>4.81</v>
      </c>
    </row>
    <row r="9">
      <c r="A9" s="14">
        <v>7.0</v>
      </c>
      <c r="B9" s="7">
        <v>4.53</v>
      </c>
      <c r="C9" s="7">
        <v>6.75</v>
      </c>
      <c r="E9" s="14">
        <v>7.0</v>
      </c>
      <c r="F9" s="7">
        <v>2.11</v>
      </c>
      <c r="G9" s="7">
        <v>3.14</v>
      </c>
      <c r="I9" s="14">
        <v>7.0</v>
      </c>
      <c r="J9" s="7">
        <v>3.23</v>
      </c>
      <c r="K9" s="7">
        <v>4.8</v>
      </c>
    </row>
    <row r="10">
      <c r="A10" s="14">
        <v>8.0</v>
      </c>
      <c r="B10" s="7">
        <v>4.53</v>
      </c>
      <c r="C10" s="7">
        <v>6.74</v>
      </c>
      <c r="E10" s="14">
        <v>8.0</v>
      </c>
      <c r="F10" s="7">
        <v>2.11</v>
      </c>
      <c r="G10" s="7">
        <v>3.15</v>
      </c>
      <c r="I10" s="14">
        <v>8.0</v>
      </c>
      <c r="J10" s="7">
        <v>3.23</v>
      </c>
      <c r="K10" s="7">
        <v>4.8</v>
      </c>
    </row>
    <row r="11">
      <c r="A11" s="14">
        <v>9.0</v>
      </c>
      <c r="B11" s="7">
        <v>4.56</v>
      </c>
      <c r="C11" s="7">
        <v>6.79</v>
      </c>
      <c r="E11" s="14">
        <v>9.0</v>
      </c>
      <c r="F11" s="7">
        <v>2.11</v>
      </c>
      <c r="G11" s="7">
        <v>3.15</v>
      </c>
      <c r="I11" s="14">
        <v>9.0</v>
      </c>
      <c r="J11" s="7">
        <v>3.22</v>
      </c>
      <c r="K11" s="7">
        <v>4.8</v>
      </c>
    </row>
    <row r="12">
      <c r="A12" s="14">
        <v>10.0</v>
      </c>
      <c r="B12" s="7">
        <v>4.53</v>
      </c>
      <c r="C12" s="7">
        <v>6.74</v>
      </c>
      <c r="E12" s="14">
        <v>10.0</v>
      </c>
      <c r="F12" s="7">
        <v>2.11</v>
      </c>
      <c r="G12" s="7">
        <v>3.14</v>
      </c>
      <c r="I12" s="14">
        <v>10.0</v>
      </c>
      <c r="J12" s="7">
        <v>3.23</v>
      </c>
      <c r="K12" s="7">
        <v>4.8</v>
      </c>
    </row>
    <row r="13">
      <c r="A13" s="15"/>
      <c r="B13" s="4" t="s">
        <v>17</v>
      </c>
      <c r="C13" s="4" t="s">
        <v>18</v>
      </c>
      <c r="E13" s="15"/>
      <c r="F13" s="4" t="s">
        <v>17</v>
      </c>
      <c r="G13" s="4" t="s">
        <v>18</v>
      </c>
      <c r="I13" s="15"/>
      <c r="J13" s="4" t="s">
        <v>17</v>
      </c>
      <c r="K13" s="4" t="s">
        <v>18</v>
      </c>
    </row>
    <row r="14">
      <c r="A14" s="15"/>
      <c r="B14" s="16">
        <f t="shared" ref="B14:C14" si="1">_xlfn.CONFIDENCE.T(0.05,B16,10)</f>
        <v>0.009685978295</v>
      </c>
      <c r="C14" s="16">
        <f t="shared" si="1"/>
        <v>0.01477634871</v>
      </c>
      <c r="E14" s="15"/>
      <c r="F14" s="16">
        <f t="shared" ref="F14:G14" si="2">_xlfn.CONFIDENCE.T(0.05,F16,10)</f>
        <v>0.00406069638</v>
      </c>
      <c r="G14" s="16">
        <f t="shared" si="2"/>
        <v>0.005642811372</v>
      </c>
      <c r="I14" s="15"/>
      <c r="J14" s="16">
        <f t="shared" ref="J14:K14" si="3">_xlfn.CONFIDENCE.T(0.05,J16,10)</f>
        <v>0.00406069638</v>
      </c>
      <c r="K14" s="16">
        <f t="shared" si="3"/>
        <v>0.004828291119</v>
      </c>
    </row>
    <row r="15">
      <c r="A15" s="17"/>
      <c r="B15" s="4" t="s">
        <v>19</v>
      </c>
      <c r="C15" s="4" t="s">
        <v>20</v>
      </c>
      <c r="E15" s="17"/>
      <c r="F15" s="4" t="s">
        <v>19</v>
      </c>
      <c r="G15" s="4" t="s">
        <v>20</v>
      </c>
      <c r="I15" s="17"/>
      <c r="J15" s="4" t="s">
        <v>19</v>
      </c>
      <c r="K15" s="4" t="s">
        <v>20</v>
      </c>
    </row>
    <row r="16">
      <c r="A16" s="17"/>
      <c r="B16" s="16">
        <f t="shared" ref="B16:C16" si="4">STDEV(B3:B12)</f>
        <v>0.01354006401</v>
      </c>
      <c r="C16" s="16">
        <f t="shared" si="4"/>
        <v>0.02065591118</v>
      </c>
      <c r="E16" s="17"/>
      <c r="F16" s="16">
        <f t="shared" ref="F16:G16" si="5">STDEV(F3:F12)</f>
        <v>0.005676462122</v>
      </c>
      <c r="G16" s="16">
        <f t="shared" si="5"/>
        <v>0.007888106377</v>
      </c>
      <c r="I16" s="17"/>
      <c r="J16" s="16">
        <f t="shared" ref="J16:K16" si="6">STDEV(J3:J12)</f>
        <v>0.005676462122</v>
      </c>
      <c r="K16" s="16">
        <f t="shared" si="6"/>
        <v>0.006749485577</v>
      </c>
    </row>
    <row r="18">
      <c r="E18" s="18" t="s">
        <v>21</v>
      </c>
      <c r="F18" s="19"/>
      <c r="G18" s="20"/>
    </row>
    <row r="19">
      <c r="E19" s="11" t="s">
        <v>9</v>
      </c>
      <c r="F19" s="11" t="s">
        <v>10</v>
      </c>
      <c r="G19" s="11" t="s">
        <v>11</v>
      </c>
    </row>
    <row r="20">
      <c r="E20" s="21"/>
      <c r="F20" s="21"/>
      <c r="G20" s="21"/>
    </row>
  </sheetData>
  <mergeCells count="4">
    <mergeCell ref="A1:C1"/>
    <mergeCell ref="E1:G1"/>
    <mergeCell ref="I1:K1"/>
    <mergeCell ref="E18:G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0"/>
    <col customWidth="1" min="6" max="6" width="18.88"/>
    <col customWidth="1" min="7" max="7" width="18.0"/>
    <col customWidth="1" min="9" max="9" width="16.63"/>
    <col customWidth="1" min="10" max="10" width="20.0"/>
    <col customWidth="1" min="11" max="11" width="22.13"/>
  </cols>
  <sheetData>
    <row r="1">
      <c r="A1" s="12" t="s">
        <v>0</v>
      </c>
      <c r="E1" s="12" t="s">
        <v>1</v>
      </c>
      <c r="I1" s="12" t="s">
        <v>14</v>
      </c>
    </row>
    <row r="2">
      <c r="A2" s="13" t="s">
        <v>15</v>
      </c>
      <c r="B2" s="4" t="s">
        <v>16</v>
      </c>
      <c r="C2" s="4" t="s">
        <v>4</v>
      </c>
      <c r="E2" s="13" t="s">
        <v>15</v>
      </c>
      <c r="F2" s="4" t="s">
        <v>16</v>
      </c>
      <c r="G2" s="4" t="s">
        <v>4</v>
      </c>
      <c r="I2" s="13" t="s">
        <v>15</v>
      </c>
      <c r="J2" s="4" t="s">
        <v>16</v>
      </c>
      <c r="K2" s="4" t="s">
        <v>4</v>
      </c>
    </row>
    <row r="3">
      <c r="A3" s="14">
        <v>1.0</v>
      </c>
      <c r="B3" s="7">
        <v>0.828</v>
      </c>
      <c r="C3" s="7">
        <v>1.23</v>
      </c>
      <c r="E3" s="14">
        <v>1.0</v>
      </c>
      <c r="F3" s="7">
        <v>0.579</v>
      </c>
      <c r="G3" s="7">
        <v>0.862</v>
      </c>
      <c r="I3" s="14">
        <v>1.0</v>
      </c>
      <c r="J3" s="7">
        <v>1.12</v>
      </c>
      <c r="K3" s="7">
        <v>1.04</v>
      </c>
    </row>
    <row r="4">
      <c r="A4" s="14">
        <v>2.0</v>
      </c>
      <c r="B4" s="7">
        <v>0.829</v>
      </c>
      <c r="C4" s="7">
        <v>1.23</v>
      </c>
      <c r="E4" s="14">
        <v>2.0</v>
      </c>
      <c r="F4" s="7">
        <v>0.58</v>
      </c>
      <c r="G4" s="7">
        <v>0.863</v>
      </c>
      <c r="I4" s="14">
        <v>2.0</v>
      </c>
      <c r="J4" s="7">
        <v>1.11</v>
      </c>
      <c r="K4" s="7">
        <v>1.04</v>
      </c>
    </row>
    <row r="5">
      <c r="A5" s="14">
        <v>3.0</v>
      </c>
      <c r="B5" s="7">
        <v>0.824</v>
      </c>
      <c r="C5" s="7">
        <v>1.23</v>
      </c>
      <c r="E5" s="14">
        <v>3.0</v>
      </c>
      <c r="F5" s="7">
        <v>0.579</v>
      </c>
      <c r="G5" s="7">
        <v>0.863</v>
      </c>
      <c r="I5" s="14">
        <v>3.0</v>
      </c>
      <c r="J5" s="7">
        <v>1.11</v>
      </c>
      <c r="K5" s="7">
        <v>1.04</v>
      </c>
    </row>
    <row r="6">
      <c r="A6" s="14">
        <v>4.0</v>
      </c>
      <c r="B6" s="7">
        <v>0.824</v>
      </c>
      <c r="C6" s="7">
        <v>1.23</v>
      </c>
      <c r="E6" s="14">
        <v>4.0</v>
      </c>
      <c r="F6" s="7">
        <v>0.578</v>
      </c>
      <c r="G6" s="7">
        <v>0.861</v>
      </c>
      <c r="I6" s="14">
        <v>4.0</v>
      </c>
      <c r="J6" s="7">
        <v>1.12</v>
      </c>
      <c r="K6" s="7">
        <v>1.05</v>
      </c>
    </row>
    <row r="7">
      <c r="A7" s="14">
        <v>5.0</v>
      </c>
      <c r="B7" s="7" t="s">
        <v>22</v>
      </c>
      <c r="C7" s="7">
        <v>1.23</v>
      </c>
      <c r="E7" s="14">
        <v>5.0</v>
      </c>
      <c r="F7" s="7">
        <v>0.58</v>
      </c>
      <c r="G7" s="7">
        <v>0.864</v>
      </c>
      <c r="I7" s="14">
        <v>5.0</v>
      </c>
      <c r="J7" s="7">
        <v>1.12</v>
      </c>
      <c r="K7" s="7">
        <v>1.05</v>
      </c>
    </row>
    <row r="8">
      <c r="A8" s="14">
        <v>6.0</v>
      </c>
      <c r="B8" s="7" t="s">
        <v>23</v>
      </c>
      <c r="C8" s="7">
        <v>1.23</v>
      </c>
      <c r="E8" s="14">
        <v>6.0</v>
      </c>
      <c r="F8" s="7">
        <v>0.574</v>
      </c>
      <c r="G8" s="7">
        <v>0.855</v>
      </c>
      <c r="I8" s="14">
        <v>6.0</v>
      </c>
      <c r="J8" s="7">
        <v>1.11</v>
      </c>
      <c r="K8" s="7">
        <v>1.04</v>
      </c>
    </row>
    <row r="9">
      <c r="A9" s="14">
        <v>7.0</v>
      </c>
      <c r="B9" s="7">
        <v>0.828</v>
      </c>
      <c r="C9" s="7">
        <v>1.23</v>
      </c>
      <c r="E9" s="14">
        <v>7.0</v>
      </c>
      <c r="F9" s="7">
        <v>0.576</v>
      </c>
      <c r="G9" s="7">
        <v>0.858</v>
      </c>
      <c r="I9" s="14">
        <v>7.0</v>
      </c>
      <c r="J9" s="7">
        <v>1.12</v>
      </c>
      <c r="K9" s="7">
        <v>1.05</v>
      </c>
    </row>
    <row r="10">
      <c r="A10" s="14">
        <v>8.0</v>
      </c>
      <c r="B10" s="7">
        <v>0.824</v>
      </c>
      <c r="C10" s="7">
        <v>1.23</v>
      </c>
      <c r="E10" s="14">
        <v>8.0</v>
      </c>
      <c r="F10" s="7">
        <v>0.579</v>
      </c>
      <c r="G10" s="7">
        <v>0.863</v>
      </c>
      <c r="I10" s="14">
        <v>8.0</v>
      </c>
      <c r="J10" s="7">
        <v>1.12</v>
      </c>
      <c r="K10" s="7">
        <v>1.04</v>
      </c>
    </row>
    <row r="11">
      <c r="A11" s="14">
        <v>9.0</v>
      </c>
      <c r="B11" s="7">
        <v>0.828</v>
      </c>
      <c r="C11" s="7">
        <v>1.23</v>
      </c>
      <c r="E11" s="14">
        <v>9.0</v>
      </c>
      <c r="F11" s="7">
        <v>0.58</v>
      </c>
      <c r="G11" s="7">
        <v>0.864</v>
      </c>
      <c r="I11" s="14">
        <v>9.0</v>
      </c>
      <c r="J11" s="7">
        <v>1.12</v>
      </c>
      <c r="K11" s="7">
        <v>1.05</v>
      </c>
    </row>
    <row r="12">
      <c r="A12" s="14">
        <v>10.0</v>
      </c>
      <c r="B12" s="7">
        <v>0.828</v>
      </c>
      <c r="C12" s="7">
        <v>1.23</v>
      </c>
      <c r="E12" s="14">
        <v>10.0</v>
      </c>
      <c r="F12" s="7">
        <v>0.577</v>
      </c>
      <c r="G12" s="7">
        <v>0.859</v>
      </c>
      <c r="I12" s="14">
        <v>10.0</v>
      </c>
      <c r="J12" s="7">
        <v>1.12</v>
      </c>
      <c r="K12" s="7">
        <v>1.04</v>
      </c>
    </row>
    <row r="13">
      <c r="A13" s="15"/>
      <c r="B13" s="4" t="s">
        <v>17</v>
      </c>
      <c r="C13" s="4" t="s">
        <v>18</v>
      </c>
      <c r="E13" s="15"/>
      <c r="F13" s="4" t="s">
        <v>17</v>
      </c>
      <c r="G13" s="4" t="s">
        <v>18</v>
      </c>
      <c r="I13" s="15"/>
      <c r="J13" s="4" t="s">
        <v>17</v>
      </c>
      <c r="K13" s="4" t="s">
        <v>18</v>
      </c>
    </row>
    <row r="14">
      <c r="A14" s="15"/>
      <c r="B14" s="16">
        <f t="shared" ref="B14:C14" si="1">_xlfn.CONFIDENCE.T(0.05,B16,10)</f>
        <v>0.001573669059</v>
      </c>
      <c r="C14" s="16" t="str">
        <f t="shared" si="1"/>
        <v>#NUM!</v>
      </c>
      <c r="E14" s="15"/>
      <c r="F14" s="16">
        <f t="shared" ref="F14:G14" si="2">_xlfn.CONFIDENCE.T(0.05,F16,10)</f>
        <v>0.001422743199</v>
      </c>
      <c r="G14" s="16">
        <f t="shared" si="2"/>
        <v>0.002127443589</v>
      </c>
      <c r="I14" s="15"/>
      <c r="J14" s="16">
        <f t="shared" ref="J14:K14" si="3">_xlfn.CONFIDENCE.T(0.05,J16,10)</f>
        <v>0.003455502144</v>
      </c>
      <c r="K14" s="16">
        <f t="shared" si="3"/>
        <v>0.003694087178</v>
      </c>
    </row>
    <row r="15">
      <c r="A15" s="17"/>
      <c r="B15" s="4" t="s">
        <v>19</v>
      </c>
      <c r="C15" s="4" t="s">
        <v>20</v>
      </c>
      <c r="E15" s="17"/>
      <c r="F15" s="4" t="s">
        <v>19</v>
      </c>
      <c r="G15" s="4" t="s">
        <v>20</v>
      </c>
      <c r="I15" s="17"/>
      <c r="J15" s="4" t="s">
        <v>19</v>
      </c>
      <c r="K15" s="4" t="s">
        <v>20</v>
      </c>
    </row>
    <row r="16">
      <c r="A16" s="17"/>
      <c r="B16" s="16">
        <f t="shared" ref="B16:C16" si="4">STDEV(B3:B12)</f>
        <v>0.002199837656</v>
      </c>
      <c r="C16" s="16">
        <f t="shared" si="4"/>
        <v>0</v>
      </c>
      <c r="E16" s="17"/>
      <c r="F16" s="16">
        <f t="shared" ref="F16:G16" si="5">STDEV(F3:F12)</f>
        <v>0.001988857852</v>
      </c>
      <c r="G16" s="16">
        <f t="shared" si="5"/>
        <v>0.00297396107</v>
      </c>
      <c r="I16" s="17"/>
      <c r="J16" s="16">
        <f t="shared" ref="J16:K16" si="6">STDEV(J3:J12)</f>
        <v>0.004830458915</v>
      </c>
      <c r="K16" s="16">
        <f t="shared" si="6"/>
        <v>0.005163977795</v>
      </c>
    </row>
    <row r="18">
      <c r="E18" s="18" t="s">
        <v>21</v>
      </c>
      <c r="F18" s="19"/>
      <c r="G18" s="20"/>
    </row>
    <row r="19">
      <c r="E19" s="11" t="s">
        <v>9</v>
      </c>
      <c r="F19" s="11" t="s">
        <v>10</v>
      </c>
      <c r="G19" s="11" t="s">
        <v>11</v>
      </c>
    </row>
    <row r="20">
      <c r="E20" s="21"/>
      <c r="F20" s="21"/>
      <c r="G20" s="21"/>
    </row>
  </sheetData>
  <mergeCells count="4">
    <mergeCell ref="A1:C1"/>
    <mergeCell ref="E1:G1"/>
    <mergeCell ref="I1:K1"/>
    <mergeCell ref="E18:G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3" width="20.13"/>
    <col customWidth="1" min="6" max="6" width="20.88"/>
    <col customWidth="1" min="7" max="7" width="20.38"/>
    <col customWidth="1" min="10" max="10" width="20.38"/>
    <col customWidth="1" min="11" max="11" width="19.38"/>
  </cols>
  <sheetData>
    <row r="1">
      <c r="A1" s="12" t="s">
        <v>0</v>
      </c>
      <c r="E1" s="12" t="s">
        <v>1</v>
      </c>
      <c r="I1" s="12" t="s">
        <v>14</v>
      </c>
    </row>
    <row r="2">
      <c r="A2" s="13" t="s">
        <v>15</v>
      </c>
      <c r="B2" s="4" t="s">
        <v>16</v>
      </c>
      <c r="C2" s="4" t="s">
        <v>4</v>
      </c>
      <c r="E2" s="13" t="s">
        <v>15</v>
      </c>
      <c r="F2" s="4" t="s">
        <v>16</v>
      </c>
      <c r="G2" s="4" t="s">
        <v>4</v>
      </c>
      <c r="I2" s="13" t="s">
        <v>15</v>
      </c>
      <c r="J2" s="4" t="s">
        <v>16</v>
      </c>
      <c r="K2" s="4" t="s">
        <v>4</v>
      </c>
    </row>
    <row r="3">
      <c r="A3" s="14">
        <v>1.0</v>
      </c>
      <c r="B3" s="7">
        <v>3.99</v>
      </c>
      <c r="C3" s="7">
        <v>5.93</v>
      </c>
      <c r="E3" s="14">
        <v>1.0</v>
      </c>
      <c r="F3" s="7">
        <v>1.45</v>
      </c>
      <c r="G3" s="7">
        <v>2.15</v>
      </c>
      <c r="I3" s="14">
        <v>1.0</v>
      </c>
      <c r="J3" s="7">
        <v>2.44</v>
      </c>
      <c r="K3" s="7">
        <v>3.64</v>
      </c>
    </row>
    <row r="4">
      <c r="A4" s="14">
        <v>2.0</v>
      </c>
      <c r="B4" s="7">
        <v>4.01</v>
      </c>
      <c r="C4" s="7">
        <v>5.96</v>
      </c>
      <c r="E4" s="14">
        <v>2.0</v>
      </c>
      <c r="F4" s="7">
        <v>1.45</v>
      </c>
      <c r="G4" s="7">
        <v>2.16</v>
      </c>
      <c r="I4" s="14">
        <v>2.0</v>
      </c>
      <c r="J4" s="7">
        <v>2.44</v>
      </c>
      <c r="K4" s="7">
        <v>3.64</v>
      </c>
    </row>
    <row r="5">
      <c r="A5" s="14">
        <v>3.0</v>
      </c>
      <c r="B5" s="7">
        <v>3.98</v>
      </c>
      <c r="C5" s="7">
        <v>5.92</v>
      </c>
      <c r="E5" s="14">
        <v>3.0</v>
      </c>
      <c r="F5" s="7">
        <v>1.46</v>
      </c>
      <c r="G5" s="7">
        <v>2.17</v>
      </c>
      <c r="I5" s="14">
        <v>3.0</v>
      </c>
      <c r="J5" s="7">
        <v>2.44</v>
      </c>
      <c r="K5" s="7">
        <v>3.63</v>
      </c>
    </row>
    <row r="6">
      <c r="A6" s="14">
        <v>4.0</v>
      </c>
      <c r="B6" s="7">
        <v>3.99</v>
      </c>
      <c r="C6" s="7">
        <v>5.94</v>
      </c>
      <c r="E6" s="14">
        <v>4.0</v>
      </c>
      <c r="F6" s="7">
        <v>1.44</v>
      </c>
      <c r="G6" s="7">
        <v>2.14</v>
      </c>
      <c r="I6" s="14">
        <v>4.0</v>
      </c>
      <c r="J6" s="7">
        <v>2.44</v>
      </c>
      <c r="K6" s="7">
        <v>3.64</v>
      </c>
    </row>
    <row r="7">
      <c r="A7" s="14">
        <v>5.0</v>
      </c>
      <c r="B7" s="7">
        <v>4.0</v>
      </c>
      <c r="C7" s="7">
        <v>5.96</v>
      </c>
      <c r="E7" s="14">
        <v>5.0</v>
      </c>
      <c r="F7" s="7">
        <v>1.46</v>
      </c>
      <c r="G7" s="7">
        <v>2.17</v>
      </c>
      <c r="I7" s="14">
        <v>5.0</v>
      </c>
      <c r="J7" s="7">
        <v>2.44</v>
      </c>
      <c r="K7" s="7">
        <v>3.63</v>
      </c>
    </row>
    <row r="8">
      <c r="A8" s="14">
        <v>6.0</v>
      </c>
      <c r="B8" s="7">
        <v>4.0</v>
      </c>
      <c r="C8" s="7">
        <v>5.95</v>
      </c>
      <c r="E8" s="14">
        <v>6.0</v>
      </c>
      <c r="F8" s="7">
        <v>1.46</v>
      </c>
      <c r="G8" s="7">
        <v>2.17</v>
      </c>
      <c r="I8" s="14">
        <v>6.0</v>
      </c>
      <c r="J8" s="7">
        <v>2.44</v>
      </c>
      <c r="K8" s="7">
        <v>3.63</v>
      </c>
    </row>
    <row r="9">
      <c r="A9" s="14">
        <v>7.0</v>
      </c>
      <c r="B9" s="7">
        <v>3.99</v>
      </c>
      <c r="C9" s="7">
        <v>5.94</v>
      </c>
      <c r="E9" s="14">
        <v>7.0</v>
      </c>
      <c r="F9" s="7">
        <v>1.45</v>
      </c>
      <c r="G9" s="7">
        <v>2.16</v>
      </c>
      <c r="I9" s="14">
        <v>7.0</v>
      </c>
      <c r="J9" s="7">
        <v>2.44</v>
      </c>
      <c r="K9" s="7">
        <v>3.64</v>
      </c>
    </row>
    <row r="10">
      <c r="A10" s="14">
        <v>8.0</v>
      </c>
      <c r="B10" s="7">
        <v>4.01</v>
      </c>
      <c r="C10" s="7">
        <v>5.97</v>
      </c>
      <c r="E10" s="14">
        <v>8.0</v>
      </c>
      <c r="F10" s="7">
        <v>1.45</v>
      </c>
      <c r="G10" s="7">
        <v>2.16</v>
      </c>
      <c r="I10" s="14">
        <v>8.0</v>
      </c>
      <c r="J10" s="7">
        <v>2.44</v>
      </c>
      <c r="K10" s="7">
        <v>3.64</v>
      </c>
    </row>
    <row r="11">
      <c r="A11" s="14">
        <v>9.0</v>
      </c>
      <c r="B11" s="7">
        <v>4.0</v>
      </c>
      <c r="C11" s="7">
        <v>5.95</v>
      </c>
      <c r="E11" s="14">
        <v>9.0</v>
      </c>
      <c r="F11" s="7">
        <v>1.45</v>
      </c>
      <c r="G11" s="7">
        <v>2.16</v>
      </c>
      <c r="I11" s="14">
        <v>9.0</v>
      </c>
      <c r="J11" s="7"/>
      <c r="K11" s="7"/>
    </row>
    <row r="12">
      <c r="A12" s="14">
        <v>10.0</v>
      </c>
      <c r="B12" s="7">
        <v>3.99</v>
      </c>
      <c r="C12" s="7">
        <v>5.94</v>
      </c>
      <c r="E12" s="14">
        <v>10.0</v>
      </c>
      <c r="F12" s="7">
        <v>1.46</v>
      </c>
      <c r="G12" s="7">
        <v>2.17</v>
      </c>
      <c r="I12" s="14">
        <v>10.0</v>
      </c>
      <c r="J12" s="7"/>
      <c r="K12" s="7"/>
    </row>
    <row r="13">
      <c r="A13" s="15"/>
      <c r="B13" s="4" t="s">
        <v>17</v>
      </c>
      <c r="C13" s="4" t="s">
        <v>18</v>
      </c>
      <c r="E13" s="15"/>
      <c r="F13" s="4" t="s">
        <v>17</v>
      </c>
      <c r="G13" s="4" t="s">
        <v>18</v>
      </c>
      <c r="I13" s="15"/>
      <c r="J13" s="4" t="s">
        <v>17</v>
      </c>
      <c r="K13" s="4" t="s">
        <v>18</v>
      </c>
    </row>
    <row r="14">
      <c r="A14" s="15"/>
      <c r="B14" s="16">
        <f t="shared" ref="B14:C14" si="1">_xlfn.CONFIDENCE.T(0.05,B16,10)</f>
        <v>0.006911004288</v>
      </c>
      <c r="C14" s="16">
        <f t="shared" si="1"/>
        <v>0.01077002231</v>
      </c>
      <c r="E14" s="15"/>
      <c r="F14" s="16">
        <f t="shared" ref="F14:G14" si="2">_xlfn.CONFIDENCE.T(0.05,F16,10)</f>
        <v>0.004828291119</v>
      </c>
      <c r="G14" s="16">
        <f t="shared" si="2"/>
        <v>0.007113715997</v>
      </c>
      <c r="I14" s="15"/>
      <c r="J14" s="16" t="str">
        <f t="shared" ref="J14:K14" si="3">_xlfn.CONFIDENCE.T(0.05,J16,10)</f>
        <v>#NUM!</v>
      </c>
      <c r="K14" s="16">
        <f t="shared" si="3"/>
        <v>0.003702323726</v>
      </c>
    </row>
    <row r="15">
      <c r="A15" s="17"/>
      <c r="B15" s="4" t="s">
        <v>19</v>
      </c>
      <c r="C15" s="4" t="s">
        <v>20</v>
      </c>
      <c r="E15" s="17"/>
      <c r="F15" s="4" t="s">
        <v>19</v>
      </c>
      <c r="G15" s="4" t="s">
        <v>20</v>
      </c>
      <c r="I15" s="17"/>
      <c r="J15" s="4" t="s">
        <v>19</v>
      </c>
      <c r="K15" s="4" t="s">
        <v>20</v>
      </c>
    </row>
    <row r="16">
      <c r="A16" s="17"/>
      <c r="B16" s="16">
        <f t="shared" ref="B16:C16" si="4">STDEV(B3:B12)</f>
        <v>0.009660917831</v>
      </c>
      <c r="C16" s="16">
        <f t="shared" si="4"/>
        <v>0.01505545305</v>
      </c>
      <c r="E16" s="17"/>
      <c r="F16" s="16">
        <f t="shared" ref="F16:G16" si="5">STDEV(F3:F12)</f>
        <v>0.006749485577</v>
      </c>
      <c r="G16" s="16">
        <f t="shared" si="5"/>
        <v>0.00994428926</v>
      </c>
      <c r="I16" s="17"/>
      <c r="J16" s="16">
        <f t="shared" ref="J16:K16" si="6">STDEV(J3:J12)</f>
        <v>0</v>
      </c>
      <c r="K16" s="16">
        <f t="shared" si="6"/>
        <v>0.005175491695</v>
      </c>
    </row>
    <row r="18">
      <c r="E18" s="18" t="s">
        <v>21</v>
      </c>
      <c r="F18" s="19"/>
      <c r="G18" s="20"/>
    </row>
    <row r="19">
      <c r="E19" s="11" t="s">
        <v>9</v>
      </c>
      <c r="F19" s="11" t="s">
        <v>10</v>
      </c>
      <c r="G19" s="11" t="s">
        <v>11</v>
      </c>
    </row>
    <row r="20">
      <c r="E20" s="21"/>
      <c r="F20" s="21"/>
      <c r="G20" s="21"/>
    </row>
  </sheetData>
  <mergeCells count="4">
    <mergeCell ref="A1:C1"/>
    <mergeCell ref="E1:G1"/>
    <mergeCell ref="I1:K1"/>
    <mergeCell ref="E18:G18"/>
  </mergeCells>
  <drawing r:id="rId1"/>
</worksheet>
</file>