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ilvia.alsina/Desktop/MisCosas/"/>
    </mc:Choice>
  </mc:AlternateContent>
  <xr:revisionPtr revIDLastSave="0" documentId="13_ncr:1_{0BD40745-3557-6F46-A300-36B0006B60D0}" xr6:coauthVersionLast="47" xr6:coauthVersionMax="47" xr10:uidLastSave="{00000000-0000-0000-0000-000000000000}"/>
  <bookViews>
    <workbookView xWindow="0" yWindow="760" windowWidth="30240" windowHeight="18880" activeTab="2" xr2:uid="{1D19778D-D66C-BD40-92ED-913DF7535432}"/>
  </bookViews>
  <sheets>
    <sheet name="Datos" sheetId="1" r:id="rId1"/>
    <sheet name="Análisis" sheetId="3" r:id="rId2"/>
    <sheet name="Dashboard" sheetId="2" r:id="rId3"/>
  </sheets>
  <definedNames>
    <definedName name="Datos">Tabla2[]</definedName>
    <definedName name="SegmentaciónDeDatos_Estado_Pedido">#N/A</definedName>
    <definedName name="SegmentaciónDeDatos_Mes_Texto">#N/A</definedName>
    <definedName name="SegmentaciónDeDatos_Proveedor">#N/A</definedName>
    <definedName name="SegmentaciónDeDatos_Semestre">#N/A</definedName>
    <definedName name="SegmentaciónDeDatos_Trimestre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N22" i="3"/>
  <c r="N23" i="3"/>
  <c r="N24" i="3"/>
  <c r="N25" i="3"/>
  <c r="N26" i="3"/>
  <c r="N27" i="3"/>
  <c r="N28" i="3"/>
  <c r="N29" i="3"/>
  <c r="N30" i="3"/>
  <c r="N31" i="3"/>
  <c r="N32" i="3"/>
  <c r="M32" i="3"/>
  <c r="M22" i="3"/>
  <c r="O22" i="3" s="1"/>
  <c r="M23" i="3"/>
  <c r="O23" i="3" s="1"/>
  <c r="M24" i="3"/>
  <c r="O24" i="3" s="1"/>
  <c r="M25" i="3"/>
  <c r="M26" i="3"/>
  <c r="M27" i="3"/>
  <c r="M28" i="3"/>
  <c r="M29" i="3"/>
  <c r="M30" i="3"/>
  <c r="M31" i="3"/>
  <c r="M21" i="3"/>
  <c r="O21" i="3" s="1"/>
  <c r="P21" i="3" s="1"/>
  <c r="BG9" i="3"/>
  <c r="BE9" i="3"/>
  <c r="T6" i="3"/>
  <c r="E9" i="3"/>
  <c r="H9" i="3"/>
  <c r="D9" i="3"/>
  <c r="K9" i="3"/>
  <c r="J9" i="3"/>
  <c r="B9" i="3"/>
  <c r="G9" i="3"/>
  <c r="A9" i="3"/>
  <c r="BB9" i="3"/>
  <c r="BM9" i="3"/>
  <c r="AW9" i="3"/>
  <c r="BJ9" i="3"/>
  <c r="O28" i="3" l="1"/>
  <c r="P28" i="3" s="1"/>
  <c r="O25" i="3"/>
  <c r="P25" i="3" s="1"/>
  <c r="BG11" i="3"/>
  <c r="BG12" i="3" s="1"/>
  <c r="BM11" i="3"/>
  <c r="BM12" i="3" s="1"/>
  <c r="BJ11" i="3"/>
  <c r="BJ12" i="3" s="1"/>
  <c r="P24" i="3"/>
  <c r="P23" i="3"/>
  <c r="N33" i="3"/>
  <c r="P22" i="3"/>
  <c r="O32" i="3" s="1"/>
  <c r="P32" i="3" s="1"/>
  <c r="O29" i="3" l="1"/>
  <c r="P29" i="3" s="1"/>
  <c r="O26" i="3"/>
  <c r="P26" i="3" s="1"/>
  <c r="O27" i="3"/>
  <c r="O30" i="3"/>
  <c r="P30" i="3" s="1"/>
  <c r="O31" i="3"/>
  <c r="P31" i="3" s="1"/>
  <c r="P27" i="3" l="1"/>
  <c r="O33" i="3"/>
  <c r="P33" i="3" s="1"/>
</calcChain>
</file>

<file path=xl/sharedStrings.xml><?xml version="1.0" encoding="utf-8"?>
<sst xmlns="http://schemas.openxmlformats.org/spreadsheetml/2006/main" count="7777" uniqueCount="110">
  <si>
    <t>Id.</t>
  </si>
  <si>
    <t>Fecha_Pedido</t>
  </si>
  <si>
    <t>Mes_Texto</t>
  </si>
  <si>
    <t>Trimestre</t>
  </si>
  <si>
    <t>Semestre</t>
  </si>
  <si>
    <t>#_Semana</t>
  </si>
  <si>
    <t>Código_Producto</t>
  </si>
  <si>
    <t>Producto</t>
  </si>
  <si>
    <t>Cantidad</t>
  </si>
  <si>
    <t>Precio U.</t>
  </si>
  <si>
    <t>Precio Total</t>
  </si>
  <si>
    <t>Estado_Pedido</t>
  </si>
  <si>
    <t>Código_Proveedor</t>
  </si>
  <si>
    <t>Proveedor</t>
  </si>
  <si>
    <t>Fecha_Entrega</t>
  </si>
  <si>
    <t>Tiempo_Entrega(Días)</t>
  </si>
  <si>
    <t>Ene</t>
  </si>
  <si>
    <t>T1</t>
  </si>
  <si>
    <t>Sem 1</t>
  </si>
  <si>
    <t>CP00001</t>
  </si>
  <si>
    <t>Crema Suavizante</t>
  </si>
  <si>
    <t>Recibido</t>
  </si>
  <si>
    <t>P0001</t>
  </si>
  <si>
    <t>Comercial Mili</t>
  </si>
  <si>
    <t>CP00002</t>
  </si>
  <si>
    <t>Champús</t>
  </si>
  <si>
    <t>P0002</t>
  </si>
  <si>
    <t>Super Ventas</t>
  </si>
  <si>
    <t>CP00003</t>
  </si>
  <si>
    <t>Protector de calor</t>
  </si>
  <si>
    <t>P0003</t>
  </si>
  <si>
    <t>Corpora Xauxa S.R.L</t>
  </si>
  <si>
    <t>CP00004</t>
  </si>
  <si>
    <t>Gel</t>
  </si>
  <si>
    <t>P0004</t>
  </si>
  <si>
    <t>CP00005</t>
  </si>
  <si>
    <t>Gasas</t>
  </si>
  <si>
    <t>CP00006</t>
  </si>
  <si>
    <t>Termómetros</t>
  </si>
  <si>
    <t>CP00007</t>
  </si>
  <si>
    <t>Ampollas</t>
  </si>
  <si>
    <t>Devuelto</t>
  </si>
  <si>
    <t>CP00008</t>
  </si>
  <si>
    <t>Suero</t>
  </si>
  <si>
    <t>P0005</t>
  </si>
  <si>
    <t>Distribuidora Ric</t>
  </si>
  <si>
    <t>CP00009</t>
  </si>
  <si>
    <t>ungento</t>
  </si>
  <si>
    <t>CP00010</t>
  </si>
  <si>
    <t>Vendas</t>
  </si>
  <si>
    <t>CP00011</t>
  </si>
  <si>
    <t>Alcohol</t>
  </si>
  <si>
    <t>CP00012</t>
  </si>
  <si>
    <t>Clorhexidina</t>
  </si>
  <si>
    <t>CP00013</t>
  </si>
  <si>
    <t>Paracetamol</t>
  </si>
  <si>
    <t>CP00014</t>
  </si>
  <si>
    <t>Desodorantes</t>
  </si>
  <si>
    <t>CP00015</t>
  </si>
  <si>
    <t>Lociones</t>
  </si>
  <si>
    <t>CP00016</t>
  </si>
  <si>
    <t>Humectantes</t>
  </si>
  <si>
    <t>CP00017</t>
  </si>
  <si>
    <t>Perfumes</t>
  </si>
  <si>
    <t>CP00018</t>
  </si>
  <si>
    <t>Antibióticos</t>
  </si>
  <si>
    <t>CP00019</t>
  </si>
  <si>
    <t>Analgésico</t>
  </si>
  <si>
    <t>CP00020</t>
  </si>
  <si>
    <t>Antiinflamatorio</t>
  </si>
  <si>
    <t>Feb</t>
  </si>
  <si>
    <t>Mar</t>
  </si>
  <si>
    <t>Abr</t>
  </si>
  <si>
    <t>T2</t>
  </si>
  <si>
    <t>May</t>
  </si>
  <si>
    <t>Jun</t>
  </si>
  <si>
    <t>Jul</t>
  </si>
  <si>
    <t>T3</t>
  </si>
  <si>
    <t>Sem 2</t>
  </si>
  <si>
    <t>Ago</t>
  </si>
  <si>
    <t>Oct</t>
  </si>
  <si>
    <t>T4</t>
  </si>
  <si>
    <t>Nov</t>
  </si>
  <si>
    <t>Dic</t>
  </si>
  <si>
    <t>Pendiente</t>
  </si>
  <si>
    <t>Suma de Cantidad</t>
  </si>
  <si>
    <t>Suma de Precio Total</t>
  </si>
  <si>
    <t>Etiquetas de fila</t>
  </si>
  <si>
    <t>Total general</t>
  </si>
  <si>
    <t>Mes</t>
  </si>
  <si>
    <t>Ventas</t>
  </si>
  <si>
    <t>Sep</t>
  </si>
  <si>
    <t>Compras</t>
  </si>
  <si>
    <t>%</t>
  </si>
  <si>
    <t>% de comrpas en relación a las ventas</t>
  </si>
  <si>
    <t>cantidad promedio de productos pedidos</t>
  </si>
  <si>
    <t>Promedio de Cantidad</t>
  </si>
  <si>
    <t>Cantidad de productos pedidos por mes</t>
  </si>
  <si>
    <t>Productos con mayor y menor cantidad de pedidos</t>
  </si>
  <si>
    <t>Productos</t>
  </si>
  <si>
    <t>Precio Total.</t>
  </si>
  <si>
    <t>Cantidad.</t>
  </si>
  <si>
    <t>Promedio.</t>
  </si>
  <si>
    <t>Cantidad de productos vendidos por semana</t>
  </si>
  <si>
    <t xml:space="preserve">Cantidad de productos </t>
  </si>
  <si>
    <t>% Productos Devueltos</t>
  </si>
  <si>
    <t>Tiempo Promedio de Entrega (Dias)</t>
  </si>
  <si>
    <t>Promedio de Tiempo_Entrega(Días)</t>
  </si>
  <si>
    <t>Total de Pedidos por un Periodo</t>
  </si>
  <si>
    <t>Cuenta de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</si>
</sst>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_-* #,##0\ &quot;€&quot;_-;\-* #,##0\ &quot;€&quot;_-;_-* &quot;-&quot;??\ &quot;€&quot;_-;_-@_-"/>
    <numFmt numFmtId="166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65" fontId="0" fillId="0" borderId="0" xfId="2" applyNumberFormat="1" applyFont="1"/>
    <xf numFmtId="0" fontId="2" fillId="0" borderId="1" xfId="4"/>
    <xf numFmtId="0" fontId="0" fillId="0" borderId="0" xfId="0" applyAlignment="1">
      <alignment horizontal="left"/>
    </xf>
    <xf numFmtId="166" fontId="0" fillId="0" borderId="0" xfId="3" applyNumberFormat="1" applyFont="1"/>
    <xf numFmtId="166" fontId="0" fillId="2" borderId="0" xfId="3" applyNumberFormat="1" applyFont="1" applyFill="1"/>
    <xf numFmtId="4" fontId="0" fillId="0" borderId="0" xfId="0" applyNumberFormat="1"/>
    <xf numFmtId="3" fontId="0" fillId="0" borderId="0" xfId="0" applyNumberFormat="1"/>
    <xf numFmtId="3" fontId="0" fillId="0" borderId="0" xfId="1" applyNumberFormat="1" applyFont="1"/>
    <xf numFmtId="0" fontId="3" fillId="3" borderId="0" xfId="0" applyFont="1" applyFill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5">
    <cellStyle name="Millares" xfId="1" builtinId="3"/>
    <cellStyle name="Moneda" xfId="2" builtinId="4"/>
    <cellStyle name="Normal" xfId="0" builtinId="0"/>
    <cellStyle name="Porcentaje" xfId="3" builtinId="5"/>
    <cellStyle name="Título 2" xfId="4" builtinId="17"/>
  </cellStyles>
  <dxfs count="120">
    <dxf>
      <numFmt numFmtId="164" formatCode="0.0"/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2" tint="-0.499984740745262"/>
      </font>
    </dxf>
    <dxf>
      <font>
        <color theme="2" tint="-0.499984740745262"/>
      </font>
    </dxf>
    <dxf>
      <numFmt numFmtId="165" formatCode="_-* #,##0\ &quot;€&quot;_-;\-* #,##0\ &quot;€&quot;_-;_-* &quot;-&quot;??\ &quot;€&quot;_-;_-@_-"/>
    </dxf>
    <dxf>
      <numFmt numFmtId="3" formatCode="#,##0"/>
    </dxf>
    <dxf>
      <numFmt numFmtId="3" formatCode="#,##0"/>
    </dxf>
    <dxf>
      <numFmt numFmtId="164" formatCode="0.0"/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2" tint="-0.499984740745262"/>
      </font>
    </dxf>
    <dxf>
      <font>
        <color theme="2" tint="-0.499984740745262"/>
      </font>
    </dxf>
    <dxf>
      <numFmt numFmtId="165" formatCode="_-* #,##0\ &quot;€&quot;_-;\-* #,##0\ &quot;€&quot;_-;_-* &quot;-&quot;??\ &quot;€&quot;_-;_-@_-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"/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2" tint="-0.499984740745262"/>
      </font>
    </dxf>
    <dxf>
      <font>
        <color theme="2" tint="-0.499984740745262"/>
      </font>
    </dxf>
    <dxf>
      <numFmt numFmtId="165" formatCode="_-* #,##0\ &quot;€&quot;_-;\-* #,##0\ &quot;€&quot;_-;_-* &quot;-&quot;??\ &quot;€&quot;_-;_-@_-"/>
    </dxf>
    <dxf>
      <numFmt numFmtId="3" formatCode="#,##0"/>
    </dxf>
    <dxf>
      <numFmt numFmtId="3" formatCode="#,##0"/>
    </dxf>
    <dxf>
      <numFmt numFmtId="164" formatCode="0.0"/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2" tint="-0.499984740745262"/>
      </font>
    </dxf>
    <dxf>
      <font>
        <color theme="2" tint="-0.499984740745262"/>
      </font>
    </dxf>
    <dxf>
      <numFmt numFmtId="165" formatCode="_-* #,##0\ &quot;€&quot;_-;\-* #,##0\ &quot;€&quot;_-;_-* &quot;-&quot;??\ &quot;€&quot;_-;_-@_-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5" formatCode="_-* #,##0\ &quot;€&quot;_-;\-* #,##0\ &quot;€&quot;_-;_-* &quot;-&quot;??\ &quot;€&quot;_-;_-@_-"/>
    </dxf>
    <dxf>
      <font>
        <color theme="2" tint="-0.499984740745262"/>
      </font>
    </dxf>
    <dxf>
      <font>
        <color theme="2" tint="-0.49998474074526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4" formatCode="0.0"/>
    </dxf>
    <dxf>
      <numFmt numFmtId="165" formatCode="_-* #,##0\ &quot;€&quot;_-;\-* #,##0\ &quot;€&quot;_-;_-* &quot;-&quot;??\ &quot;€&quot;_-;_-@_-"/>
    </dxf>
    <dxf>
      <font>
        <color theme="2" tint="-0.499984740745262"/>
      </font>
    </dxf>
    <dxf>
      <font>
        <color theme="2" tint="-0.49998474074526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4" formatCode="0.0"/>
    </dxf>
    <dxf>
      <numFmt numFmtId="3" formatCode="#,##0"/>
    </dxf>
    <dxf>
      <numFmt numFmtId="3" formatCode="#,##0"/>
    </dxf>
    <dxf>
      <numFmt numFmtId="165" formatCode="_-* #,##0\ &quot;€&quot;_-;\-* #,##0\ &quot;€&quot;_-;_-* &quot;-&quot;??\ &quot;€&quot;_-;_-@_-"/>
    </dxf>
    <dxf>
      <font>
        <color theme="2" tint="-0.499984740745262"/>
      </font>
    </dxf>
    <dxf>
      <font>
        <color theme="2" tint="-0.49998474074526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4" formatCode="0.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/m/yy"/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color theme="0"/>
      </font>
      <fill>
        <patternFill patternType="solid">
          <fgColor theme="8" tint="0.39997558519241921"/>
          <bgColor theme="8" tint="0.39997558519241921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7558519241921"/>
          <bgColor theme="8" tint="0.39997558519241921"/>
        </patternFill>
      </fill>
    </dxf>
    <dxf>
      <font>
        <b/>
        <color theme="0"/>
      </font>
    </dxf>
    <dxf>
      <border>
        <left style="thin">
          <color theme="8" tint="-0.249977111117893"/>
        </left>
        <right style="thin">
          <color theme="8" tint="-0.249977111117893"/>
        </right>
      </border>
    </dxf>
    <dxf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color theme="1"/>
      </font>
      <border>
        <top style="double">
          <color theme="8" tint="-0.249977111117893"/>
        </top>
      </border>
    </dxf>
    <dxf>
      <font>
        <color theme="0"/>
      </font>
      <fill>
        <patternFill patternType="solid">
          <fgColor theme="8" tint="-0.249977111117893"/>
          <bgColor theme="8" tint="-0.249977111117893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theme="8" tint="0.79998168889431442"/>
        </horizontal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PivotStyleMedium13 2" table="0" count="12" xr9:uid="{9AB86DA9-E24C-614F-9CB6-41ADEC91E972}">
      <tableStyleElement type="wholeTable" dxfId="119"/>
      <tableStyleElement type="headerRow" dxfId="118"/>
      <tableStyleElement type="totalRow" dxfId="117"/>
      <tableStyleElement type="firstRowStripe" dxfId="116"/>
      <tableStyleElement type="firstColumnStripe" dxfId="115"/>
      <tableStyleElement type="firstSubtotalColumn" dxfId="114"/>
      <tableStyleElement type="firstSubtotalRow" dxfId="113"/>
      <tableStyleElement type="secondSubtotalRow" dxfId="112"/>
      <tableStyleElement type="firstRowSubheading" dxfId="111"/>
      <tableStyleElement type="secondRowSubheading" dxfId="110"/>
      <tableStyleElement type="pageFieldLabels" dxfId="109"/>
      <tableStyleElement type="pageFieldValues" dxfId="108"/>
    </tableStyle>
    <tableStyle name="SegmentadorProveedor" pivot="0" table="0" count="10" xr9:uid="{B64554DD-EEA5-B644-A770-1C7055888F72}">
      <tableStyleElement type="wholeTable" dxfId="107"/>
      <tableStyleElement type="headerRow" dxfId="106"/>
    </tableStyle>
    <tableStyle name="Tablas" table="0" count="13" xr9:uid="{44A2E26D-618C-A846-86E4-4C98E38CA0B9}">
      <tableStyleElement type="wholeTable" dxfId="105"/>
      <tableStyleElement type="headerRow" dxfId="104"/>
      <tableStyleElement type="totalRow" dxfId="103"/>
      <tableStyleElement type="firstRowStripe" dxfId="102"/>
      <tableStyleElement type="firstColumnStripe" dxfId="101"/>
      <tableStyleElement type="firstHeaderCell" dxfId="100"/>
      <tableStyleElement type="firstSubtotalRow" dxfId="99"/>
      <tableStyleElement type="secondSubtotalRow" dxfId="98"/>
      <tableStyleElement type="firstColumnSubheading" dxfId="97"/>
      <tableStyleElement type="firstRowSubheading" dxfId="96"/>
      <tableStyleElement type="secondRowSubheading" dxfId="95"/>
      <tableStyleElement type="pageFieldLabels" dxfId="94"/>
      <tableStyleElement type="pageFieldValues" dxfId="93"/>
    </tableStyle>
  </tableStyles>
  <colors>
    <mruColors>
      <color rgb="FFFF44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egmentadorProveedor">
        <x14:slicerStyle name="SegmentadorProveedo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[Dashboard-Pedidos.xlsx]Análisis!TablaDinámica8</c:name>
    <c:fmtId val="1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Análisis!$Y$3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Análisis!$X$4:$X$16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Análisis!$Y$4:$Y$16</c:f>
              <c:numCache>
                <c:formatCode>#,##0</c:formatCode>
                <c:ptCount val="12"/>
                <c:pt idx="0">
                  <c:v>1151</c:v>
                </c:pt>
                <c:pt idx="1">
                  <c:v>923</c:v>
                </c:pt>
                <c:pt idx="2">
                  <c:v>1091</c:v>
                </c:pt>
                <c:pt idx="3">
                  <c:v>1240</c:v>
                </c:pt>
                <c:pt idx="4">
                  <c:v>1597</c:v>
                </c:pt>
                <c:pt idx="5">
                  <c:v>1008</c:v>
                </c:pt>
                <c:pt idx="6">
                  <c:v>733</c:v>
                </c:pt>
                <c:pt idx="7">
                  <c:v>947</c:v>
                </c:pt>
                <c:pt idx="8">
                  <c:v>882</c:v>
                </c:pt>
                <c:pt idx="9">
                  <c:v>1022</c:v>
                </c:pt>
                <c:pt idx="10">
                  <c:v>1144</c:v>
                </c:pt>
                <c:pt idx="11">
                  <c:v>522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38-734E-AAC8-7FEAF2B711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2390256"/>
        <c:axId val="192391968"/>
      </c:lineChart>
      <c:catAx>
        <c:axId val="1923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91968"/>
        <c:crosses val="autoZero"/>
        <c:auto val="1"/>
        <c:lblAlgn val="ctr"/>
        <c:lblOffset val="100"/>
        <c:noMultiLvlLbl val="0"/>
      </c:catAx>
      <c:valAx>
        <c:axId val="19239196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23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[Dashboard-Pedidos.xlsx]Análisis!TablaDinámica13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Análisis!$AN$3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Análisis!$AM$4:$AM$55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Análisis!$AN$4:$AN$55</c:f>
              <c:numCache>
                <c:formatCode>#,##0</c:formatCode>
                <c:ptCount val="51"/>
                <c:pt idx="0">
                  <c:v>71</c:v>
                </c:pt>
                <c:pt idx="1">
                  <c:v>345</c:v>
                </c:pt>
                <c:pt idx="2">
                  <c:v>249</c:v>
                </c:pt>
                <c:pt idx="3">
                  <c:v>232</c:v>
                </c:pt>
                <c:pt idx="4">
                  <c:v>241</c:v>
                </c:pt>
                <c:pt idx="5">
                  <c:v>156</c:v>
                </c:pt>
                <c:pt idx="6">
                  <c:v>294</c:v>
                </c:pt>
                <c:pt idx="7">
                  <c:v>191</c:v>
                </c:pt>
                <c:pt idx="8">
                  <c:v>295</c:v>
                </c:pt>
                <c:pt idx="9">
                  <c:v>212</c:v>
                </c:pt>
                <c:pt idx="10">
                  <c:v>277</c:v>
                </c:pt>
                <c:pt idx="11">
                  <c:v>275</c:v>
                </c:pt>
                <c:pt idx="12">
                  <c:v>151</c:v>
                </c:pt>
                <c:pt idx="13">
                  <c:v>326</c:v>
                </c:pt>
                <c:pt idx="14">
                  <c:v>427</c:v>
                </c:pt>
                <c:pt idx="15">
                  <c:v>203</c:v>
                </c:pt>
                <c:pt idx="16">
                  <c:v>319</c:v>
                </c:pt>
                <c:pt idx="17">
                  <c:v>227</c:v>
                </c:pt>
                <c:pt idx="18">
                  <c:v>319</c:v>
                </c:pt>
                <c:pt idx="19">
                  <c:v>371</c:v>
                </c:pt>
                <c:pt idx="20">
                  <c:v>372</c:v>
                </c:pt>
                <c:pt idx="21">
                  <c:v>369</c:v>
                </c:pt>
                <c:pt idx="22">
                  <c:v>415</c:v>
                </c:pt>
                <c:pt idx="23">
                  <c:v>185</c:v>
                </c:pt>
                <c:pt idx="24">
                  <c:v>177</c:v>
                </c:pt>
                <c:pt idx="25">
                  <c:v>198</c:v>
                </c:pt>
                <c:pt idx="26">
                  <c:v>165</c:v>
                </c:pt>
                <c:pt idx="27">
                  <c:v>117</c:v>
                </c:pt>
                <c:pt idx="28">
                  <c:v>205</c:v>
                </c:pt>
                <c:pt idx="29">
                  <c:v>172</c:v>
                </c:pt>
                <c:pt idx="30">
                  <c:v>187</c:v>
                </c:pt>
                <c:pt idx="31">
                  <c:v>193</c:v>
                </c:pt>
                <c:pt idx="32">
                  <c:v>217</c:v>
                </c:pt>
                <c:pt idx="33">
                  <c:v>286</c:v>
                </c:pt>
                <c:pt idx="34">
                  <c:v>217</c:v>
                </c:pt>
                <c:pt idx="35">
                  <c:v>161</c:v>
                </c:pt>
                <c:pt idx="36">
                  <c:v>269</c:v>
                </c:pt>
                <c:pt idx="37">
                  <c:v>165</c:v>
                </c:pt>
                <c:pt idx="38">
                  <c:v>234</c:v>
                </c:pt>
                <c:pt idx="39">
                  <c:v>150</c:v>
                </c:pt>
                <c:pt idx="40">
                  <c:v>262</c:v>
                </c:pt>
                <c:pt idx="41">
                  <c:v>203</c:v>
                </c:pt>
                <c:pt idx="42">
                  <c:v>286</c:v>
                </c:pt>
                <c:pt idx="43">
                  <c:v>206</c:v>
                </c:pt>
                <c:pt idx="44">
                  <c:v>91</c:v>
                </c:pt>
                <c:pt idx="45">
                  <c:v>336</c:v>
                </c:pt>
                <c:pt idx="46">
                  <c:v>296</c:v>
                </c:pt>
                <c:pt idx="47">
                  <c:v>314</c:v>
                </c:pt>
                <c:pt idx="48">
                  <c:v>243</c:v>
                </c:pt>
                <c:pt idx="49">
                  <c:v>244</c:v>
                </c:pt>
                <c:pt idx="50">
                  <c:v>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C9-EC40-B5CC-60C872C7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83596672"/>
        <c:axId val="1083579360"/>
      </c:lineChart>
      <c:catAx>
        <c:axId val="10835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579360"/>
        <c:crosses val="autoZero"/>
        <c:auto val="1"/>
        <c:lblAlgn val="ctr"/>
        <c:lblOffset val="100"/>
        <c:noMultiLvlLbl val="0"/>
      </c:catAx>
      <c:valAx>
        <c:axId val="10835793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5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[Dashboard-Pedidos.xlsx]Análisis!TablaDinámica14</c:name>
    <c:fmtId val="4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Análisis!$AR$3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Análisis!$AQ$4:$AQ$24</c:f>
              <c:strCache>
                <c:ptCount val="20"/>
                <c:pt idx="0">
                  <c:v>Alcohol</c:v>
                </c:pt>
                <c:pt idx="1">
                  <c:v>Ampollas</c:v>
                </c:pt>
                <c:pt idx="2">
                  <c:v>Analgésico</c:v>
                </c:pt>
                <c:pt idx="3">
                  <c:v>Antibióticos</c:v>
                </c:pt>
                <c:pt idx="4">
                  <c:v>Antiinflamatorio</c:v>
                </c:pt>
                <c:pt idx="5">
                  <c:v>Champús</c:v>
                </c:pt>
                <c:pt idx="6">
                  <c:v>Clorhexidina</c:v>
                </c:pt>
                <c:pt idx="7">
                  <c:v>Crema Suavizante</c:v>
                </c:pt>
                <c:pt idx="8">
                  <c:v>Desodorantes</c:v>
                </c:pt>
                <c:pt idx="9">
                  <c:v>Gasas</c:v>
                </c:pt>
                <c:pt idx="10">
                  <c:v>Gel</c:v>
                </c:pt>
                <c:pt idx="11">
                  <c:v>Humectantes</c:v>
                </c:pt>
                <c:pt idx="12">
                  <c:v>Lociones</c:v>
                </c:pt>
                <c:pt idx="13">
                  <c:v>Paracetamol</c:v>
                </c:pt>
                <c:pt idx="14">
                  <c:v>Perfumes</c:v>
                </c:pt>
                <c:pt idx="15">
                  <c:v>Protector de calor</c:v>
                </c:pt>
                <c:pt idx="16">
                  <c:v>Suero</c:v>
                </c:pt>
                <c:pt idx="17">
                  <c:v>Termómetros</c:v>
                </c:pt>
                <c:pt idx="18">
                  <c:v>ungento</c:v>
                </c:pt>
                <c:pt idx="19">
                  <c:v>Vendas</c:v>
                </c:pt>
              </c:strCache>
            </c:strRef>
          </c:cat>
          <c:val>
            <c:numRef>
              <c:f>Análisis!$AR$4:$AR$24</c:f>
              <c:numCache>
                <c:formatCode>#,##0</c:formatCode>
                <c:ptCount val="20"/>
                <c:pt idx="0">
                  <c:v>554</c:v>
                </c:pt>
                <c:pt idx="1">
                  <c:v>389</c:v>
                </c:pt>
                <c:pt idx="2">
                  <c:v>755</c:v>
                </c:pt>
                <c:pt idx="3">
                  <c:v>783</c:v>
                </c:pt>
                <c:pt idx="4">
                  <c:v>891</c:v>
                </c:pt>
                <c:pt idx="5">
                  <c:v>653</c:v>
                </c:pt>
                <c:pt idx="6">
                  <c:v>369</c:v>
                </c:pt>
                <c:pt idx="7">
                  <c:v>547</c:v>
                </c:pt>
                <c:pt idx="8">
                  <c:v>382</c:v>
                </c:pt>
                <c:pt idx="9">
                  <c:v>498</c:v>
                </c:pt>
                <c:pt idx="10">
                  <c:v>890</c:v>
                </c:pt>
                <c:pt idx="11">
                  <c:v>832</c:v>
                </c:pt>
                <c:pt idx="12">
                  <c:v>628</c:v>
                </c:pt>
                <c:pt idx="13">
                  <c:v>977</c:v>
                </c:pt>
                <c:pt idx="14">
                  <c:v>499</c:v>
                </c:pt>
                <c:pt idx="15">
                  <c:v>566</c:v>
                </c:pt>
                <c:pt idx="16">
                  <c:v>602</c:v>
                </c:pt>
                <c:pt idx="17">
                  <c:v>463</c:v>
                </c:pt>
                <c:pt idx="18">
                  <c:v>380</c:v>
                </c:pt>
                <c:pt idx="19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B-B348-B45C-0A1B8159F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79168320"/>
        <c:axId val="1079197168"/>
      </c:barChart>
      <c:catAx>
        <c:axId val="107916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9197168"/>
        <c:crosses val="autoZero"/>
        <c:auto val="1"/>
        <c:lblAlgn val="ctr"/>
        <c:lblOffset val="100"/>
        <c:noMultiLvlLbl val="0"/>
      </c:catAx>
      <c:valAx>
        <c:axId val="10791971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0791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 flip="none" rotWithShape="1">
              <a:gsLst>
                <a:gs pos="32000">
                  <a:schemeClr val="accent5">
                    <a:lumMod val="60000"/>
                    <a:lumOff val="40000"/>
                  </a:schemeClr>
                </a:gs>
                <a:gs pos="99000">
                  <a:schemeClr val="accent6">
                    <a:lumMod val="40000"/>
                    <a:lumOff val="60000"/>
                  </a:schemeClr>
                </a:gs>
              </a:gsLst>
              <a:lin ang="0" scaled="1"/>
              <a:tileRect/>
            </a:gradFill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99000">
                    <a:schemeClr val="accent5">
                      <a:lumMod val="75000"/>
                    </a:schemeClr>
                  </a:gs>
                </a:gsLst>
                <a:lin ang="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8C-544D-9BB0-1DA72440E0FC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  <a:alpha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8C-544D-9BB0-1DA72440E0FC}"/>
              </c:ext>
            </c:extLst>
          </c:dPt>
          <c:val>
            <c:numRef>
              <c:f>Análisis!$BG$11:$BG$12</c:f>
              <c:numCache>
                <c:formatCode>0.0%</c:formatCode>
                <c:ptCount val="2"/>
                <c:pt idx="0">
                  <c:v>0.86631578947368426</c:v>
                </c:pt>
                <c:pt idx="1">
                  <c:v>0.13368421052631574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8C-544D-9BB0-1DA72440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52000">
                    <a:srgbClr val="FF4400">
                      <a:alpha val="50000"/>
                    </a:srgbClr>
                  </a:gs>
                  <a:gs pos="100000">
                    <a:srgbClr val="FF0000"/>
                  </a:gs>
                </a:gsLst>
                <a:lin ang="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AE-6D49-8F99-22308FC0F9B3}"/>
              </c:ext>
            </c:extLst>
          </c:dPt>
          <c:dPt>
            <c:idx val="1"/>
            <c:bubble3D val="0"/>
            <c:spPr>
              <a:solidFill>
                <a:srgbClr val="FF0000">
                  <a:alpha val="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AE-6D49-8F99-22308FC0F9B3}"/>
              </c:ext>
            </c:extLst>
          </c:dPt>
          <c:val>
            <c:numRef>
              <c:f>Análisis!$BJ$11:$BJ$12</c:f>
              <c:numCache>
                <c:formatCode>0.0%</c:formatCode>
                <c:ptCount val="2"/>
                <c:pt idx="0">
                  <c:v>0.10105263157894737</c:v>
                </c:pt>
                <c:pt idx="1">
                  <c:v>0.89894736842105261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6D49-8F99-22308FC0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 flip="none" rotWithShape="1">
              <a:gsLst>
                <a:gs pos="0">
                  <a:srgbClr val="00B0F0">
                    <a:alpha val="50000"/>
                  </a:srgbClr>
                </a:gs>
                <a:gs pos="100000">
                  <a:srgbClr val="00B0F0"/>
                </a:gs>
              </a:gsLst>
              <a:lin ang="0" scaled="1"/>
              <a:tileRect/>
            </a:gradFill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52000">
                    <a:srgbClr val="00B0F0">
                      <a:alpha val="50000"/>
                    </a:srgbClr>
                  </a:gs>
                  <a:gs pos="100000">
                    <a:srgbClr val="0070C0"/>
                  </a:gs>
                </a:gsLst>
                <a:lin ang="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DF-074B-8232-8FE1B82E2E6F}"/>
              </c:ext>
            </c:extLst>
          </c:dPt>
          <c:dPt>
            <c:idx val="1"/>
            <c:bubble3D val="0"/>
            <c:spPr>
              <a:solidFill>
                <a:srgbClr val="00B0F0">
                  <a:alpha val="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DF-074B-8232-8FE1B82E2E6F}"/>
              </c:ext>
            </c:extLst>
          </c:dPt>
          <c:val>
            <c:numRef>
              <c:f>Análisis!$BM$11:$BM$12</c:f>
              <c:numCache>
                <c:formatCode>0.0%</c:formatCode>
                <c:ptCount val="2"/>
                <c:pt idx="0">
                  <c:v>3.2631578947368421E-2</c:v>
                </c:pt>
                <c:pt idx="1">
                  <c:v>0.96736842105263154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F-074B-8232-8FE1B82E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6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0.emf"/><Relationship Id="rId5" Type="http://schemas.openxmlformats.org/officeDocument/2006/relationships/image" Target="../media/image5.png"/><Relationship Id="rId15" Type="http://schemas.openxmlformats.org/officeDocument/2006/relationships/chart" Target="../charts/chart5.xml"/><Relationship Id="rId10" Type="http://schemas.openxmlformats.org/officeDocument/2006/relationships/image" Target="../media/image9.emf"/><Relationship Id="rId4" Type="http://schemas.openxmlformats.org/officeDocument/2006/relationships/image" Target="../media/image4.svg"/><Relationship Id="rId9" Type="http://schemas.openxmlformats.org/officeDocument/2006/relationships/chart" Target="../charts/chart1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117231</xdr:rowOff>
    </xdr:from>
    <xdr:to>
      <xdr:col>19</xdr:col>
      <xdr:colOff>311800</xdr:colOff>
      <xdr:row>40</xdr:row>
      <xdr:rowOff>78395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7DCB54B-524B-F54F-D3AD-C9DEACA00A26}"/>
            </a:ext>
          </a:extLst>
        </xdr:cNvPr>
        <xdr:cNvSpPr>
          <a:spLocks/>
        </xdr:cNvSpPr>
      </xdr:nvSpPr>
      <xdr:spPr>
        <a:xfrm>
          <a:off x="152400" y="117231"/>
          <a:ext cx="15450200" cy="8089164"/>
        </a:xfrm>
        <a:prstGeom prst="rect">
          <a:avLst/>
        </a:prstGeom>
        <a:gradFill flip="none" rotWithShape="1"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19</xdr:col>
      <xdr:colOff>186266</xdr:colOff>
      <xdr:row>39</xdr:row>
      <xdr:rowOff>62716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C0C85F89-BB22-0B8F-1149-56722C8D51BB}"/>
            </a:ext>
          </a:extLst>
        </xdr:cNvPr>
        <xdr:cNvSpPr/>
      </xdr:nvSpPr>
      <xdr:spPr>
        <a:xfrm>
          <a:off x="304800" y="203200"/>
          <a:ext cx="15180733" cy="7784316"/>
        </a:xfrm>
        <a:prstGeom prst="roundRect">
          <a:avLst>
            <a:gd name="adj" fmla="val 8559"/>
          </a:avLst>
        </a:prstGeom>
        <a:solidFill>
          <a:schemeClr val="bg1"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j</a:t>
          </a:r>
        </a:p>
      </xdr:txBody>
    </xdr:sp>
    <xdr:clientData/>
  </xdr:twoCellAnchor>
  <xdr:twoCellAnchor>
    <xdr:from>
      <xdr:col>1</xdr:col>
      <xdr:colOff>2</xdr:colOff>
      <xdr:row>0</xdr:row>
      <xdr:rowOff>200949</xdr:rowOff>
    </xdr:from>
    <xdr:to>
      <xdr:col>3</xdr:col>
      <xdr:colOff>241142</xdr:colOff>
      <xdr:row>39</xdr:row>
      <xdr:rowOff>31358</xdr:rowOff>
    </xdr:to>
    <xdr:sp macro="" textlink="">
      <xdr:nvSpPr>
        <xdr:cNvPr id="4" name="Redondear rectángulo de esquina del mismo lado 3">
          <a:extLst>
            <a:ext uri="{FF2B5EF4-FFF2-40B4-BE49-F238E27FC236}">
              <a16:creationId xmlns:a16="http://schemas.microsoft.com/office/drawing/2014/main" id="{E0A7A00E-A75A-1BA3-080D-2C587AFFF5F4}"/>
            </a:ext>
          </a:extLst>
        </xdr:cNvPr>
        <xdr:cNvSpPr/>
      </xdr:nvSpPr>
      <xdr:spPr>
        <a:xfrm rot="16200000">
          <a:off x="-2579790" y="3086184"/>
          <a:ext cx="7667434" cy="1896963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318324</xdr:colOff>
      <xdr:row>3</xdr:row>
      <xdr:rowOff>55748</xdr:rowOff>
    </xdr:from>
    <xdr:to>
      <xdr:col>6</xdr:col>
      <xdr:colOff>362507</xdr:colOff>
      <xdr:row>8</xdr:row>
      <xdr:rowOff>17568</xdr:rowOff>
    </xdr:to>
    <xdr:sp macro="" textlink="Análisis!B9">
      <xdr:nvSpPr>
        <xdr:cNvPr id="5" name="Rectángulo redondeado 4">
          <a:extLst>
            <a:ext uri="{FF2B5EF4-FFF2-40B4-BE49-F238E27FC236}">
              <a16:creationId xmlns:a16="http://schemas.microsoft.com/office/drawing/2014/main" id="{266019A6-4E1E-F0A6-D63D-63C490988B28}"/>
            </a:ext>
          </a:extLst>
        </xdr:cNvPr>
        <xdr:cNvSpPr/>
      </xdr:nvSpPr>
      <xdr:spPr>
        <a:xfrm>
          <a:off x="2246003" y="668069"/>
          <a:ext cx="2493468" cy="98235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DCA6148-9E39-4C40-B1E6-740012BB612A}" type="TxLink">
            <a:rPr lang="en-US" sz="2400" b="0" i="0" u="none" strike="noStrike">
              <a:solidFill>
                <a:srgbClr val="000000"/>
              </a:solidFill>
              <a:latin typeface="+mn-lt"/>
              <a:cs typeface="Algerian" panose="020F0502020204030204" pitchFamily="34" charset="0"/>
            </a:rPr>
            <a:pPr algn="ctr"/>
            <a:t>12.260</a:t>
          </a:fld>
          <a:endParaRPr lang="es-ES_tradnl" sz="2000">
            <a:latin typeface="+mn-lt"/>
            <a:cs typeface="Algerian" panose="020F0502020204030204" pitchFamily="34" charset="0"/>
          </a:endParaRPr>
        </a:p>
      </xdr:txBody>
    </xdr:sp>
    <xdr:clientData/>
  </xdr:twoCellAnchor>
  <xdr:twoCellAnchor>
    <xdr:from>
      <xdr:col>6</xdr:col>
      <xdr:colOff>664113</xdr:colOff>
      <xdr:row>3</xdr:row>
      <xdr:rowOff>55748</xdr:rowOff>
    </xdr:from>
    <xdr:to>
      <xdr:col>9</xdr:col>
      <xdr:colOff>325267</xdr:colOff>
      <xdr:row>8</xdr:row>
      <xdr:rowOff>17568</xdr:rowOff>
    </xdr:to>
    <xdr:sp macro="" textlink="Análisis!E9">
      <xdr:nvSpPr>
        <xdr:cNvPr id="6" name="Rectángulo redondeado 5">
          <a:extLst>
            <a:ext uri="{FF2B5EF4-FFF2-40B4-BE49-F238E27FC236}">
              <a16:creationId xmlns:a16="http://schemas.microsoft.com/office/drawing/2014/main" id="{D4409422-EDAA-C647-9DF1-0FB5C5A892E5}"/>
            </a:ext>
          </a:extLst>
        </xdr:cNvPr>
        <xdr:cNvSpPr/>
      </xdr:nvSpPr>
      <xdr:spPr>
        <a:xfrm>
          <a:off x="5041077" y="668069"/>
          <a:ext cx="2110440" cy="982356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0D4362F7-C8C5-304A-96BF-18ECD56C880F}" type="TxLink">
            <a:rPr lang="en-US" sz="2400" b="0" i="0" u="none" strike="noStrike">
              <a:solidFill>
                <a:srgbClr val="000000"/>
              </a:solidFill>
              <a:latin typeface="+mn-lt"/>
              <a:ea typeface="+mn-ea"/>
              <a:cs typeface="Algerian" panose="020F0502020204030204" pitchFamily="34" charset="0"/>
            </a:rPr>
            <a:pPr marL="0" indent="0" algn="ctr"/>
            <a:t>10.745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9</xdr:col>
      <xdr:colOff>710609</xdr:colOff>
      <xdr:row>3</xdr:row>
      <xdr:rowOff>55748</xdr:rowOff>
    </xdr:from>
    <xdr:to>
      <xdr:col>12</xdr:col>
      <xdr:colOff>371762</xdr:colOff>
      <xdr:row>8</xdr:row>
      <xdr:rowOff>17568</xdr:rowOff>
    </xdr:to>
    <xdr:sp macro="" textlink="Análisis!H9">
      <xdr:nvSpPr>
        <xdr:cNvPr id="7" name="Rectángulo redondeado 6">
          <a:extLst>
            <a:ext uri="{FF2B5EF4-FFF2-40B4-BE49-F238E27FC236}">
              <a16:creationId xmlns:a16="http://schemas.microsoft.com/office/drawing/2014/main" id="{07ED7594-4F66-A54E-B92F-04B885CACF33}"/>
            </a:ext>
          </a:extLst>
        </xdr:cNvPr>
        <xdr:cNvSpPr/>
      </xdr:nvSpPr>
      <xdr:spPr>
        <a:xfrm>
          <a:off x="7604895" y="683770"/>
          <a:ext cx="2131372" cy="10085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62BEDEB-55F7-BD40-8C35-6F9F5650A4B0}" type="TxLink">
            <a:rPr lang="en-US" sz="2400" b="0" i="0" u="none" strike="noStrike">
              <a:solidFill>
                <a:srgbClr val="000000"/>
              </a:solidFill>
              <a:latin typeface="+mn-lt"/>
              <a:ea typeface="+mn-ea"/>
              <a:cs typeface="Algerian" panose="020F0502020204030204" pitchFamily="34" charset="0"/>
            </a:rPr>
            <a:pPr marL="0" indent="0" algn="ctr"/>
            <a:t>1.087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13</xdr:col>
      <xdr:colOff>3478</xdr:colOff>
      <xdr:row>3</xdr:row>
      <xdr:rowOff>55748</xdr:rowOff>
    </xdr:from>
    <xdr:to>
      <xdr:col>15</xdr:col>
      <xdr:colOff>497111</xdr:colOff>
      <xdr:row>8</xdr:row>
      <xdr:rowOff>17568</xdr:rowOff>
    </xdr:to>
    <xdr:sp macro="" textlink="Análisis!K9">
      <xdr:nvSpPr>
        <xdr:cNvPr id="8" name="Rectángulo redondeado 7">
          <a:extLst>
            <a:ext uri="{FF2B5EF4-FFF2-40B4-BE49-F238E27FC236}">
              <a16:creationId xmlns:a16="http://schemas.microsoft.com/office/drawing/2014/main" id="{94676523-B173-5143-BBCF-9897AA8FD7F9}"/>
            </a:ext>
          </a:extLst>
        </xdr:cNvPr>
        <xdr:cNvSpPr/>
      </xdr:nvSpPr>
      <xdr:spPr>
        <a:xfrm>
          <a:off x="10191390" y="683770"/>
          <a:ext cx="2307919" cy="10085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206FF45-AC5D-604E-A4F0-816549F248ED}" type="TxLink">
            <a:rPr lang="en-US" sz="2400" b="0" i="0" u="none" strike="noStrike">
              <a:solidFill>
                <a:srgbClr val="000000"/>
              </a:solidFill>
              <a:latin typeface="+mn-lt"/>
              <a:ea typeface="+mn-ea"/>
              <a:cs typeface="Algerian" panose="020F0502020204030204" pitchFamily="34" charset="0"/>
            </a:rPr>
            <a:pPr marL="0" indent="0" algn="ctr"/>
            <a:t>428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5</xdr:col>
      <xdr:colOff>128814</xdr:colOff>
      <xdr:row>6</xdr:row>
      <xdr:rowOff>83457</xdr:rowOff>
    </xdr:from>
    <xdr:to>
      <xdr:col>6</xdr:col>
      <xdr:colOff>340543</xdr:colOff>
      <xdr:row>7</xdr:row>
      <xdr:rowOff>185057</xdr:rowOff>
    </xdr:to>
    <xdr:sp macro="" textlink="Análisis!A9">
      <xdr:nvSpPr>
        <xdr:cNvPr id="9" name="CuadroTexto 8">
          <a:extLst>
            <a:ext uri="{FF2B5EF4-FFF2-40B4-BE49-F238E27FC236}">
              <a16:creationId xmlns:a16="http://schemas.microsoft.com/office/drawing/2014/main" id="{850DA2B2-5212-93DF-06B7-9900EBC1D69F}"/>
            </a:ext>
          </a:extLst>
        </xdr:cNvPr>
        <xdr:cNvSpPr txBox="1"/>
      </xdr:nvSpPr>
      <xdr:spPr>
        <a:xfrm>
          <a:off x="3689350" y="1308100"/>
          <a:ext cx="1028157" cy="3057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140844-E85E-3442-ADE3-64FE3F3185D3}" type="TxLink">
            <a:rPr lang="en-US" sz="1600" b="0" i="0" u="none" strike="noStrike">
              <a:solidFill>
                <a:srgbClr val="000000"/>
              </a:solidFill>
              <a:latin typeface="+mn-lt"/>
            </a:rPr>
            <a:pPr/>
            <a:t> 266.675 € </a:t>
          </a:fld>
          <a:endParaRPr lang="es-ES_tradnl" sz="1400">
            <a:latin typeface="+mn-lt"/>
          </a:endParaRPr>
        </a:p>
      </xdr:txBody>
    </xdr:sp>
    <xdr:clientData/>
  </xdr:twoCellAnchor>
  <xdr:twoCellAnchor>
    <xdr:from>
      <xdr:col>3</xdr:col>
      <xdr:colOff>361042</xdr:colOff>
      <xdr:row>3</xdr:row>
      <xdr:rowOff>96157</xdr:rowOff>
    </xdr:from>
    <xdr:to>
      <xdr:col>5</xdr:col>
      <xdr:colOff>665842</xdr:colOff>
      <xdr:row>4</xdr:row>
      <xdr:rowOff>159657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193FD0D-BF36-5710-8DCF-0885FE70439D}"/>
            </a:ext>
          </a:extLst>
        </xdr:cNvPr>
        <xdr:cNvSpPr txBox="1"/>
      </xdr:nvSpPr>
      <xdr:spPr>
        <a:xfrm>
          <a:off x="2288721" y="708478"/>
          <a:ext cx="1937657" cy="267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Total de Productos</a:t>
          </a:r>
        </a:p>
      </xdr:txBody>
    </xdr:sp>
    <xdr:clientData/>
  </xdr:twoCellAnchor>
  <xdr:twoCellAnchor>
    <xdr:from>
      <xdr:col>8</xdr:col>
      <xdr:colOff>78014</xdr:colOff>
      <xdr:row>6</xdr:row>
      <xdr:rowOff>83457</xdr:rowOff>
    </xdr:from>
    <xdr:to>
      <xdr:col>9</xdr:col>
      <xdr:colOff>289743</xdr:colOff>
      <xdr:row>7</xdr:row>
      <xdr:rowOff>185057</xdr:rowOff>
    </xdr:to>
    <xdr:sp macro="" textlink="Análisis!D9">
      <xdr:nvSpPr>
        <xdr:cNvPr id="11" name="CuadroTexto 10">
          <a:extLst>
            <a:ext uri="{FF2B5EF4-FFF2-40B4-BE49-F238E27FC236}">
              <a16:creationId xmlns:a16="http://schemas.microsoft.com/office/drawing/2014/main" id="{3150E43E-8259-B94D-8BF5-957439303130}"/>
            </a:ext>
          </a:extLst>
        </xdr:cNvPr>
        <xdr:cNvSpPr txBox="1"/>
      </xdr:nvSpPr>
      <xdr:spPr>
        <a:xfrm>
          <a:off x="6087835" y="1308100"/>
          <a:ext cx="1028158" cy="305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5880C54-900C-0A47-A968-CA305F1F57A5}" type="TxLink">
            <a:rPr lang="en-US" sz="1600" b="0" i="0" u="none" strike="noStrike">
              <a:solidFill>
                <a:srgbClr val="000000"/>
              </a:solidFill>
              <a:latin typeface="+mn-lt"/>
              <a:ea typeface="+mn-ea"/>
              <a:cs typeface="+mn-cs"/>
            </a:rPr>
            <a:pPr marL="0" indent="0"/>
            <a:t> 234.039 € </a:t>
          </a:fld>
          <a:endParaRPr lang="es-ES_tradnl" sz="1600" b="0" i="0" u="none" strike="noStrike">
            <a:solidFill>
              <a:srgbClr val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691243</xdr:colOff>
      <xdr:row>3</xdr:row>
      <xdr:rowOff>96157</xdr:rowOff>
    </xdr:from>
    <xdr:to>
      <xdr:col>9</xdr:col>
      <xdr:colOff>179614</xdr:colOff>
      <xdr:row>4</xdr:row>
      <xdr:rowOff>159657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1CEECCE-D0F5-6A4F-BE6D-EAB13558EBF3}"/>
            </a:ext>
          </a:extLst>
        </xdr:cNvPr>
        <xdr:cNvSpPr txBox="1"/>
      </xdr:nvSpPr>
      <xdr:spPr>
        <a:xfrm>
          <a:off x="5068207" y="708478"/>
          <a:ext cx="1937657" cy="267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Recibidos</a:t>
          </a:r>
        </a:p>
      </xdr:txBody>
    </xdr:sp>
    <xdr:clientData/>
  </xdr:twoCellAnchor>
  <xdr:twoCellAnchor>
    <xdr:from>
      <xdr:col>11</xdr:col>
      <xdr:colOff>237950</xdr:colOff>
      <xdr:row>6</xdr:row>
      <xdr:rowOff>121557</xdr:rowOff>
    </xdr:from>
    <xdr:to>
      <xdr:col>12</xdr:col>
      <xdr:colOff>368578</xdr:colOff>
      <xdr:row>7</xdr:row>
      <xdr:rowOff>185057</xdr:rowOff>
    </xdr:to>
    <xdr:sp macro="" textlink="Análisis!G9">
      <xdr:nvSpPr>
        <xdr:cNvPr id="13" name="CuadroTexto 12">
          <a:extLst>
            <a:ext uri="{FF2B5EF4-FFF2-40B4-BE49-F238E27FC236}">
              <a16:creationId xmlns:a16="http://schemas.microsoft.com/office/drawing/2014/main" id="{E2C93E85-B790-BD4B-BDE2-1F77187BAAAE}"/>
            </a:ext>
          </a:extLst>
        </xdr:cNvPr>
        <xdr:cNvSpPr txBox="1"/>
      </xdr:nvSpPr>
      <xdr:spPr>
        <a:xfrm>
          <a:off x="8779049" y="1377601"/>
          <a:ext cx="954034" cy="27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844B7C7-0067-E04F-9FC9-9B65D86232AB}" type="TxLink">
            <a:rPr lang="en-US" sz="1600" b="0" i="0" u="none" strike="noStrike">
              <a:solidFill>
                <a:srgbClr val="000000"/>
              </a:solidFill>
              <a:latin typeface="+mn-lt"/>
              <a:ea typeface="+mn-ea"/>
              <a:cs typeface="+mn-cs"/>
            </a:rPr>
            <a:pPr marL="0" indent="0"/>
            <a:t> 23.206 € </a:t>
          </a:fld>
          <a:endParaRPr lang="es-ES_tradnl" sz="1600" b="0" i="0" u="none" strike="noStrike">
            <a:solidFill>
              <a:srgbClr val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711479</xdr:colOff>
      <xdr:row>3</xdr:row>
      <xdr:rowOff>96157</xdr:rowOff>
    </xdr:from>
    <xdr:to>
      <xdr:col>12</xdr:col>
      <xdr:colOff>199850</xdr:colOff>
      <xdr:row>4</xdr:row>
      <xdr:rowOff>159657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1BB668D-2539-EF4F-9099-20D32330426E}"/>
            </a:ext>
          </a:extLst>
        </xdr:cNvPr>
        <xdr:cNvSpPr txBox="1"/>
      </xdr:nvSpPr>
      <xdr:spPr>
        <a:xfrm>
          <a:off x="7605765" y="724179"/>
          <a:ext cx="1958590" cy="27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Devueltos</a:t>
          </a:r>
        </a:p>
      </xdr:txBody>
    </xdr:sp>
    <xdr:clientData/>
  </xdr:twoCellAnchor>
  <xdr:twoCellAnchor>
    <xdr:from>
      <xdr:col>14</xdr:col>
      <xdr:colOff>416866</xdr:colOff>
      <xdr:row>6</xdr:row>
      <xdr:rowOff>70757</xdr:rowOff>
    </xdr:from>
    <xdr:to>
      <xdr:col>15</xdr:col>
      <xdr:colOff>454966</xdr:colOff>
      <xdr:row>7</xdr:row>
      <xdr:rowOff>185057</xdr:rowOff>
    </xdr:to>
    <xdr:sp macro="" textlink="Análisis!J9">
      <xdr:nvSpPr>
        <xdr:cNvPr id="15" name="CuadroTexto 14">
          <a:extLst>
            <a:ext uri="{FF2B5EF4-FFF2-40B4-BE49-F238E27FC236}">
              <a16:creationId xmlns:a16="http://schemas.microsoft.com/office/drawing/2014/main" id="{B38C2780-88C4-184E-B9BB-E22EB9593FAB}"/>
            </a:ext>
          </a:extLst>
        </xdr:cNvPr>
        <xdr:cNvSpPr txBox="1"/>
      </xdr:nvSpPr>
      <xdr:spPr>
        <a:xfrm>
          <a:off x="11679393" y="1326801"/>
          <a:ext cx="777771" cy="323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DA553F2-5DD6-324F-9C4B-FBBEFEE26190}" type="TxLink">
            <a:rPr lang="en-US" sz="1600" b="0" i="0" u="none" strike="noStrike">
              <a:solidFill>
                <a:srgbClr val="000000"/>
              </a:solidFill>
              <a:latin typeface="+mn-lt"/>
              <a:ea typeface="+mn-ea"/>
              <a:cs typeface="+mn-cs"/>
            </a:rPr>
            <a:pPr marL="0" indent="0"/>
            <a:t> 9.430 € </a:t>
          </a:fld>
          <a:endParaRPr lang="es-ES_tradnl" sz="1600" b="0" i="0" u="none" strike="noStrike">
            <a:solidFill>
              <a:srgbClr val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54287</xdr:colOff>
      <xdr:row>3</xdr:row>
      <xdr:rowOff>96157</xdr:rowOff>
    </xdr:from>
    <xdr:to>
      <xdr:col>15</xdr:col>
      <xdr:colOff>366066</xdr:colOff>
      <xdr:row>4</xdr:row>
      <xdr:rowOff>159657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E8A24E88-15DD-C34C-AB83-A69546A95853}"/>
            </a:ext>
          </a:extLst>
        </xdr:cNvPr>
        <xdr:cNvSpPr txBox="1"/>
      </xdr:nvSpPr>
      <xdr:spPr>
        <a:xfrm>
          <a:off x="10242199" y="724179"/>
          <a:ext cx="2126065" cy="27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Pendientes</a:t>
          </a:r>
        </a:p>
      </xdr:txBody>
    </xdr:sp>
    <xdr:clientData/>
  </xdr:twoCellAnchor>
  <xdr:twoCellAnchor editAs="oneCell">
    <xdr:from>
      <xdr:col>5</xdr:col>
      <xdr:colOff>656083</xdr:colOff>
      <xdr:row>3</xdr:row>
      <xdr:rowOff>168297</xdr:rowOff>
    </xdr:from>
    <xdr:to>
      <xdr:col>6</xdr:col>
      <xdr:colOff>214055</xdr:colOff>
      <xdr:row>5</xdr:row>
      <xdr:rowOff>132516</xdr:rowOff>
    </xdr:to>
    <xdr:pic>
      <xdr:nvPicPr>
        <xdr:cNvPr id="20" name="Gráfico 19" descr="Lista de comprobación con relleno sólido">
          <a:extLst>
            <a:ext uri="{FF2B5EF4-FFF2-40B4-BE49-F238E27FC236}">
              <a16:creationId xmlns:a16="http://schemas.microsoft.com/office/drawing/2014/main" id="{E49A1001-7788-5365-15BA-B4773967D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16619" y="780618"/>
          <a:ext cx="374400" cy="372434"/>
        </a:xfrm>
        <a:prstGeom prst="rect">
          <a:avLst/>
        </a:prstGeom>
      </xdr:spPr>
    </xdr:pic>
    <xdr:clientData/>
  </xdr:twoCellAnchor>
  <xdr:twoCellAnchor>
    <xdr:from>
      <xdr:col>8</xdr:col>
      <xdr:colOff>687564</xdr:colOff>
      <xdr:row>3</xdr:row>
      <xdr:rowOff>89035</xdr:rowOff>
    </xdr:from>
    <xdr:to>
      <xdr:col>9</xdr:col>
      <xdr:colOff>267135</xdr:colOff>
      <xdr:row>5</xdr:row>
      <xdr:rowOff>81483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D9B57819-1B8F-7054-2B2A-63BC8705A44C}"/>
            </a:ext>
          </a:extLst>
        </xdr:cNvPr>
        <xdr:cNvSpPr/>
      </xdr:nvSpPr>
      <xdr:spPr>
        <a:xfrm>
          <a:off x="6697385" y="701356"/>
          <a:ext cx="396000" cy="400663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8</xdr:col>
      <xdr:colOff>744483</xdr:colOff>
      <xdr:row>3</xdr:row>
      <xdr:rowOff>152180</xdr:rowOff>
    </xdr:from>
    <xdr:to>
      <xdr:col>9</xdr:col>
      <xdr:colOff>217220</xdr:colOff>
      <xdr:row>5</xdr:row>
      <xdr:rowOff>34296</xdr:rowOff>
    </xdr:to>
    <xdr:pic>
      <xdr:nvPicPr>
        <xdr:cNvPr id="22" name="Gráfico 21" descr="Marca de verificación con relleno sólido">
          <a:extLst>
            <a:ext uri="{FF2B5EF4-FFF2-40B4-BE49-F238E27FC236}">
              <a16:creationId xmlns:a16="http://schemas.microsoft.com/office/drawing/2014/main" id="{FFBADDB1-56D7-93D1-3F1D-EE954DFB9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754304" y="764501"/>
          <a:ext cx="289166" cy="290331"/>
        </a:xfrm>
        <a:prstGeom prst="rect">
          <a:avLst/>
        </a:prstGeom>
      </xdr:spPr>
    </xdr:pic>
    <xdr:clientData/>
  </xdr:twoCellAnchor>
  <xdr:twoCellAnchor>
    <xdr:from>
      <xdr:col>15</xdr:col>
      <xdr:colOff>52031</xdr:colOff>
      <xdr:row>3</xdr:row>
      <xdr:rowOff>89035</xdr:rowOff>
    </xdr:from>
    <xdr:to>
      <xdr:col>15</xdr:col>
      <xdr:colOff>455231</xdr:colOff>
      <xdr:row>5</xdr:row>
      <xdr:rowOff>80754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2A34196A-CC56-9E4F-9DA8-442F76AD6941}"/>
            </a:ext>
          </a:extLst>
        </xdr:cNvPr>
        <xdr:cNvSpPr/>
      </xdr:nvSpPr>
      <xdr:spPr>
        <a:xfrm>
          <a:off x="12054229" y="717057"/>
          <a:ext cx="403200" cy="41040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11</xdr:col>
      <xdr:colOff>731894</xdr:colOff>
      <xdr:row>3</xdr:row>
      <xdr:rowOff>89035</xdr:rowOff>
    </xdr:from>
    <xdr:to>
      <xdr:col>12</xdr:col>
      <xdr:colOff>311465</xdr:colOff>
      <xdr:row>5</xdr:row>
      <xdr:rowOff>81483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BECA5784-BA12-5540-8A14-8E127BD6E997}"/>
            </a:ext>
          </a:extLst>
        </xdr:cNvPr>
        <xdr:cNvSpPr/>
      </xdr:nvSpPr>
      <xdr:spPr>
        <a:xfrm>
          <a:off x="9272993" y="717057"/>
          <a:ext cx="402977" cy="411129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784040</xdr:colOff>
      <xdr:row>3</xdr:row>
      <xdr:rowOff>154951</xdr:rowOff>
    </xdr:from>
    <xdr:to>
      <xdr:col>12</xdr:col>
      <xdr:colOff>255611</xdr:colOff>
      <xdr:row>5</xdr:row>
      <xdr:rowOff>33165</xdr:rowOff>
    </xdr:to>
    <xdr:pic>
      <xdr:nvPicPr>
        <xdr:cNvPr id="24" name="Gráfico 23" descr="Cerrar con relleno sólido">
          <a:extLst>
            <a:ext uri="{FF2B5EF4-FFF2-40B4-BE49-F238E27FC236}">
              <a16:creationId xmlns:a16="http://schemas.microsoft.com/office/drawing/2014/main" id="{7742B3A9-1F4B-947A-A3CB-3E953119C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25139" y="782973"/>
          <a:ext cx="294977" cy="296895"/>
        </a:xfrm>
        <a:prstGeom prst="rect">
          <a:avLst/>
        </a:prstGeom>
      </xdr:spPr>
    </xdr:pic>
    <xdr:clientData/>
  </xdr:twoCellAnchor>
  <xdr:twoCellAnchor editAs="oneCell">
    <xdr:from>
      <xdr:col>15</xdr:col>
      <xdr:colOff>111328</xdr:colOff>
      <xdr:row>3</xdr:row>
      <xdr:rowOff>154029</xdr:rowOff>
    </xdr:from>
    <xdr:to>
      <xdr:col>15</xdr:col>
      <xdr:colOff>406306</xdr:colOff>
      <xdr:row>5</xdr:row>
      <xdr:rowOff>32243</xdr:rowOff>
    </xdr:to>
    <xdr:pic>
      <xdr:nvPicPr>
        <xdr:cNvPr id="18" name="Gráfico 17" descr="Signo de exclamación con relleno sólido">
          <a:extLst>
            <a:ext uri="{FF2B5EF4-FFF2-40B4-BE49-F238E27FC236}">
              <a16:creationId xmlns:a16="http://schemas.microsoft.com/office/drawing/2014/main" id="{EE36DA6B-DD9C-17AD-57AE-AE0D2FFEA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113526" y="782051"/>
          <a:ext cx="294978" cy="296895"/>
        </a:xfrm>
        <a:prstGeom prst="rect">
          <a:avLst/>
        </a:prstGeom>
      </xdr:spPr>
    </xdr:pic>
    <xdr:clientData/>
  </xdr:twoCellAnchor>
  <xdr:twoCellAnchor>
    <xdr:from>
      <xdr:col>3</xdr:col>
      <xdr:colOff>304555</xdr:colOff>
      <xdr:row>8</xdr:row>
      <xdr:rowOff>141681</xdr:rowOff>
    </xdr:from>
    <xdr:to>
      <xdr:col>5</xdr:col>
      <xdr:colOff>414072</xdr:colOff>
      <xdr:row>12</xdr:row>
      <xdr:rowOff>191378</xdr:rowOff>
    </xdr:to>
    <xdr:sp macro="" textlink="Análisis!P33">
      <xdr:nvSpPr>
        <xdr:cNvPr id="28" name="Rectángulo redondeado 27">
          <a:extLst>
            <a:ext uri="{FF2B5EF4-FFF2-40B4-BE49-F238E27FC236}">
              <a16:creationId xmlns:a16="http://schemas.microsoft.com/office/drawing/2014/main" id="{D3A918ED-8401-D941-BCDE-AD81E532A820}"/>
            </a:ext>
          </a:extLst>
        </xdr:cNvPr>
        <xdr:cNvSpPr/>
      </xdr:nvSpPr>
      <xdr:spPr>
        <a:xfrm>
          <a:off x="2232234" y="1774538"/>
          <a:ext cx="1742374" cy="86612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5155F609-3C86-CE4D-B300-F8B81859F29A}" type="TxLink">
            <a:rPr lang="en-US" sz="2400" b="0" i="0" u="none" strike="noStrike">
              <a:solidFill>
                <a:srgbClr val="000000"/>
              </a:solidFill>
              <a:latin typeface="+mn-lt"/>
              <a:ea typeface="+mn-ea"/>
              <a:cs typeface="Algerian" panose="020F0502020204030204" pitchFamily="34" charset="0"/>
            </a:rPr>
            <a:pPr marL="0" indent="0" algn="ctr"/>
            <a:t>21,5%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279382</xdr:colOff>
      <xdr:row>8</xdr:row>
      <xdr:rowOff>110877</xdr:rowOff>
    </xdr:from>
    <xdr:to>
      <xdr:col>5</xdr:col>
      <xdr:colOff>402702</xdr:colOff>
      <xdr:row>10</xdr:row>
      <xdr:rowOff>187790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B221628C-FA29-DF49-83BA-D21315F1FB44}"/>
            </a:ext>
          </a:extLst>
        </xdr:cNvPr>
        <xdr:cNvSpPr txBox="1"/>
      </xdr:nvSpPr>
      <xdr:spPr>
        <a:xfrm>
          <a:off x="2207061" y="1743734"/>
          <a:ext cx="1756177" cy="485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de Compras</a:t>
          </a:r>
          <a:r>
            <a:rPr lang="es-ES_tradnl" sz="1100" b="0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en Relación a las Ventas</a:t>
          </a:r>
        </a:p>
      </xdr:txBody>
    </xdr:sp>
    <xdr:clientData/>
  </xdr:twoCellAnchor>
  <xdr:twoCellAnchor>
    <xdr:from>
      <xdr:col>3</xdr:col>
      <xdr:colOff>304555</xdr:colOff>
      <xdr:row>13</xdr:row>
      <xdr:rowOff>139781</xdr:rowOff>
    </xdr:from>
    <xdr:to>
      <xdr:col>5</xdr:col>
      <xdr:colOff>414072</xdr:colOff>
      <xdr:row>17</xdr:row>
      <xdr:rowOff>189478</xdr:rowOff>
    </xdr:to>
    <xdr:sp macro="" textlink="Análisis!T6">
      <xdr:nvSpPr>
        <xdr:cNvPr id="32" name="Rectángulo redondeado 31">
          <a:extLst>
            <a:ext uri="{FF2B5EF4-FFF2-40B4-BE49-F238E27FC236}">
              <a16:creationId xmlns:a16="http://schemas.microsoft.com/office/drawing/2014/main" id="{64C57F30-4ABE-224C-8E79-674FAF0D1DF8}"/>
            </a:ext>
          </a:extLst>
        </xdr:cNvPr>
        <xdr:cNvSpPr/>
      </xdr:nvSpPr>
      <xdr:spPr>
        <a:xfrm>
          <a:off x="2232234" y="2793174"/>
          <a:ext cx="1742374" cy="86612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35A7911A-51A0-1B47-BA73-15AC90DB7BBC}" type="TxLink">
            <a:rPr lang="en-US" sz="2400" b="0" i="0" u="none" strike="noStrike">
              <a:solidFill>
                <a:srgbClr val="000000"/>
              </a:solidFill>
              <a:latin typeface="+mn-lt"/>
              <a:ea typeface="+mn-ea"/>
              <a:cs typeface="Algerian" panose="020F0502020204030204" pitchFamily="34" charset="0"/>
            </a:rPr>
            <a:pPr marL="0" indent="0" algn="ctr"/>
            <a:t>12,91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301221</xdr:colOff>
      <xdr:row>13</xdr:row>
      <xdr:rowOff>144585</xdr:rowOff>
    </xdr:from>
    <xdr:to>
      <xdr:col>5</xdr:col>
      <xdr:colOff>424541</xdr:colOff>
      <xdr:row>16</xdr:row>
      <xdr:rowOff>17390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82960671-F893-BA4F-A6C6-422EB53F47FE}"/>
            </a:ext>
          </a:extLst>
        </xdr:cNvPr>
        <xdr:cNvSpPr txBox="1"/>
      </xdr:nvSpPr>
      <xdr:spPr>
        <a:xfrm>
          <a:off x="2228900" y="2797978"/>
          <a:ext cx="1756177" cy="485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</a:t>
          </a:r>
          <a:r>
            <a:rPr lang="es-ES_tradnl" sz="1100" b="0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Promedio de Productos Pedidos</a:t>
          </a:r>
        </a:p>
      </xdr:txBody>
    </xdr:sp>
    <xdr:clientData/>
  </xdr:twoCellAnchor>
  <xdr:twoCellAnchor>
    <xdr:from>
      <xdr:col>5</xdr:col>
      <xdr:colOff>704608</xdr:colOff>
      <xdr:row>8</xdr:row>
      <xdr:rowOff>152179</xdr:rowOff>
    </xdr:from>
    <xdr:to>
      <xdr:col>12</xdr:col>
      <xdr:colOff>245534</xdr:colOff>
      <xdr:row>18</xdr:row>
      <xdr:rowOff>67622</xdr:rowOff>
    </xdr:to>
    <xdr:sp macro="" textlink="">
      <xdr:nvSpPr>
        <xdr:cNvPr id="35" name="Rectángulo redondeado 34">
          <a:extLst>
            <a:ext uri="{FF2B5EF4-FFF2-40B4-BE49-F238E27FC236}">
              <a16:creationId xmlns:a16="http://schemas.microsoft.com/office/drawing/2014/main" id="{59A4869E-7BBD-390C-65B2-B90CA6E71AC7}"/>
            </a:ext>
          </a:extLst>
        </xdr:cNvPr>
        <xdr:cNvSpPr/>
      </xdr:nvSpPr>
      <xdr:spPr>
        <a:xfrm>
          <a:off x="4328341" y="1777779"/>
          <a:ext cx="5349060" cy="194744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746909</xdr:colOff>
      <xdr:row>9</xdr:row>
      <xdr:rowOff>116573</xdr:rowOff>
    </xdr:from>
    <xdr:to>
      <xdr:col>12</xdr:col>
      <xdr:colOff>215341</xdr:colOff>
      <xdr:row>18</xdr:row>
      <xdr:rowOff>19288</xdr:rowOff>
    </xdr:to>
    <xdr:graphicFrame macro="">
      <xdr:nvGraphicFramePr>
        <xdr:cNvPr id="34" name="Cantidad-Mes">
          <a:extLst>
            <a:ext uri="{FF2B5EF4-FFF2-40B4-BE49-F238E27FC236}">
              <a16:creationId xmlns:a16="http://schemas.microsoft.com/office/drawing/2014/main" id="{76448B8F-B9B9-C542-8EDB-F7AEB9B04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794385</xdr:colOff>
      <xdr:row>9</xdr:row>
      <xdr:rowOff>11692</xdr:rowOff>
    </xdr:from>
    <xdr:to>
      <xdr:col>12</xdr:col>
      <xdr:colOff>215341</xdr:colOff>
      <xdr:row>9</xdr:row>
      <xdr:rowOff>187787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268B1FE-C112-8F4E-9BFB-6C9824B0AD8F}"/>
            </a:ext>
          </a:extLst>
        </xdr:cNvPr>
        <xdr:cNvSpPr txBox="1"/>
      </xdr:nvSpPr>
      <xdr:spPr>
        <a:xfrm>
          <a:off x="4354921" y="1848656"/>
          <a:ext cx="5135956" cy="176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de Productos Vendidos por Mes</a:t>
          </a:r>
          <a:endParaRPr lang="es-ES_tradnl" sz="1100" b="1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293981</xdr:colOff>
      <xdr:row>19</xdr:row>
      <xdr:rowOff>29256</xdr:rowOff>
    </xdr:from>
    <xdr:to>
      <xdr:col>7</xdr:col>
      <xdr:colOff>606778</xdr:colOff>
      <xdr:row>27</xdr:row>
      <xdr:rowOff>152179</xdr:rowOff>
    </xdr:to>
    <xdr:sp macro="" textlink="">
      <xdr:nvSpPr>
        <xdr:cNvPr id="42" name="Rectángulo redondeado 41">
          <a:extLst>
            <a:ext uri="{FF2B5EF4-FFF2-40B4-BE49-F238E27FC236}">
              <a16:creationId xmlns:a16="http://schemas.microsoft.com/office/drawing/2014/main" id="{A04E2D14-4E61-3248-93AF-BEBC79A55102}"/>
            </a:ext>
          </a:extLst>
        </xdr:cNvPr>
        <xdr:cNvSpPr/>
      </xdr:nvSpPr>
      <xdr:spPr>
        <a:xfrm>
          <a:off x="2253858" y="3901972"/>
          <a:ext cx="3636747" cy="175354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3</xdr:col>
      <xdr:colOff>421298</xdr:colOff>
      <xdr:row>20</xdr:row>
      <xdr:rowOff>157418</xdr:rowOff>
    </xdr:from>
    <xdr:to>
      <xdr:col>7</xdr:col>
      <xdr:colOff>416076</xdr:colOff>
      <xdr:row>27</xdr:row>
      <xdr:rowOff>86202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275D687-0EAD-CB37-6A7D-31B8D80D6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565" y="4221418"/>
          <a:ext cx="3313711" cy="135118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331252</xdr:colOff>
      <xdr:row>19</xdr:row>
      <xdr:rowOff>122348</xdr:rowOff>
    </xdr:from>
    <xdr:to>
      <xdr:col>7</xdr:col>
      <xdr:colOff>439973</xdr:colOff>
      <xdr:row>20</xdr:row>
      <xdr:rowOff>108104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3F729325-0AFB-A745-9BFC-1D5649B0859A}"/>
            </a:ext>
          </a:extLst>
        </xdr:cNvPr>
        <xdr:cNvSpPr txBox="1"/>
      </xdr:nvSpPr>
      <xdr:spPr>
        <a:xfrm>
          <a:off x="2295519" y="3983148"/>
          <a:ext cx="3427654" cy="188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con Mayor Cantidad de Pedidos</a:t>
          </a:r>
        </a:p>
      </xdr:txBody>
    </xdr:sp>
    <xdr:clientData/>
  </xdr:twoCellAnchor>
  <xdr:twoCellAnchor>
    <xdr:from>
      <xdr:col>7</xdr:col>
      <xdr:colOff>762471</xdr:colOff>
      <xdr:row>19</xdr:row>
      <xdr:rowOff>29256</xdr:rowOff>
    </xdr:from>
    <xdr:to>
      <xdr:col>12</xdr:col>
      <xdr:colOff>245534</xdr:colOff>
      <xdr:row>27</xdr:row>
      <xdr:rowOff>152179</xdr:rowOff>
    </xdr:to>
    <xdr:sp macro="" textlink="">
      <xdr:nvSpPr>
        <xdr:cNvPr id="45" name="Rectángulo redondeado 44">
          <a:extLst>
            <a:ext uri="{FF2B5EF4-FFF2-40B4-BE49-F238E27FC236}">
              <a16:creationId xmlns:a16="http://schemas.microsoft.com/office/drawing/2014/main" id="{AB438864-5F08-114F-928B-301969339832}"/>
            </a:ext>
          </a:extLst>
        </xdr:cNvPr>
        <xdr:cNvSpPr/>
      </xdr:nvSpPr>
      <xdr:spPr>
        <a:xfrm>
          <a:off x="6045671" y="3890056"/>
          <a:ext cx="3631730" cy="17485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8</xdr:col>
      <xdr:colOff>116160</xdr:colOff>
      <xdr:row>20</xdr:row>
      <xdr:rowOff>160867</xdr:rowOff>
    </xdr:from>
    <xdr:to>
      <xdr:col>12</xdr:col>
      <xdr:colOff>82095</xdr:colOff>
      <xdr:row>27</xdr:row>
      <xdr:rowOff>94666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97291D2-A84A-EB61-C116-446D18446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29093" y="4224867"/>
          <a:ext cx="3284869" cy="1356199"/>
        </a:xfrm>
        <a:prstGeom prst="rect">
          <a:avLst/>
        </a:prstGeom>
      </xdr:spPr>
    </xdr:pic>
    <xdr:clientData/>
  </xdr:twoCellAnchor>
  <xdr:twoCellAnchor>
    <xdr:from>
      <xdr:col>8</xdr:col>
      <xdr:colOff>26452</xdr:colOff>
      <xdr:row>19</xdr:row>
      <xdr:rowOff>122348</xdr:rowOff>
    </xdr:from>
    <xdr:to>
      <xdr:col>12</xdr:col>
      <xdr:colOff>135172</xdr:colOff>
      <xdr:row>20</xdr:row>
      <xdr:rowOff>108104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C84688AC-98F7-0647-8F5A-AFAD261CC692}"/>
            </a:ext>
          </a:extLst>
        </xdr:cNvPr>
        <xdr:cNvSpPr txBox="1"/>
      </xdr:nvSpPr>
      <xdr:spPr>
        <a:xfrm>
          <a:off x="6139385" y="3983148"/>
          <a:ext cx="3427654" cy="188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con Menor Cantidad de Pedidos</a:t>
          </a:r>
        </a:p>
      </xdr:txBody>
    </xdr:sp>
    <xdr:clientData/>
  </xdr:twoCellAnchor>
  <xdr:twoCellAnchor>
    <xdr:from>
      <xdr:col>3</xdr:col>
      <xdr:colOff>293980</xdr:colOff>
      <xdr:row>28</xdr:row>
      <xdr:rowOff>64378</xdr:rowOff>
    </xdr:from>
    <xdr:to>
      <xdr:col>12</xdr:col>
      <xdr:colOff>258305</xdr:colOff>
      <xdr:row>38</xdr:row>
      <xdr:rowOff>85306</xdr:rowOff>
    </xdr:to>
    <xdr:sp macro="" textlink="">
      <xdr:nvSpPr>
        <xdr:cNvPr id="48" name="Rectángulo redondeado 47">
          <a:extLst>
            <a:ext uri="{FF2B5EF4-FFF2-40B4-BE49-F238E27FC236}">
              <a16:creationId xmlns:a16="http://schemas.microsoft.com/office/drawing/2014/main" id="{B69CCC0C-C97F-B44B-AB2B-6F3C725D899D}"/>
            </a:ext>
          </a:extLst>
        </xdr:cNvPr>
        <xdr:cNvSpPr/>
      </xdr:nvSpPr>
      <xdr:spPr>
        <a:xfrm>
          <a:off x="2252794" y="5790141"/>
          <a:ext cx="7422884" cy="206584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360617</xdr:colOff>
      <xdr:row>29</xdr:row>
      <xdr:rowOff>180174</xdr:rowOff>
    </xdr:from>
    <xdr:to>
      <xdr:col>11</xdr:col>
      <xdr:colOff>783950</xdr:colOff>
      <xdr:row>38</xdr:row>
      <xdr:rowOff>85436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73945F91-A8DE-1E48-A00C-EBC483327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476621</xdr:colOff>
      <xdr:row>28</xdr:row>
      <xdr:rowOff>151622</xdr:rowOff>
    </xdr:from>
    <xdr:to>
      <xdr:col>7</xdr:col>
      <xdr:colOff>585342</xdr:colOff>
      <xdr:row>29</xdr:row>
      <xdr:rowOff>137379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5936EB8B-FA86-8D44-AA68-2A0844457482}"/>
            </a:ext>
          </a:extLst>
        </xdr:cNvPr>
        <xdr:cNvSpPr txBox="1"/>
      </xdr:nvSpPr>
      <xdr:spPr>
        <a:xfrm>
          <a:off x="2435435" y="5877385"/>
          <a:ext cx="3423636" cy="190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de Productos Pedidos por Semana</a:t>
          </a:r>
        </a:p>
      </xdr:txBody>
    </xdr:sp>
    <xdr:clientData/>
  </xdr:twoCellAnchor>
  <xdr:twoCellAnchor>
    <xdr:from>
      <xdr:col>12</xdr:col>
      <xdr:colOff>561392</xdr:colOff>
      <xdr:row>8</xdr:row>
      <xdr:rowOff>152608</xdr:rowOff>
    </xdr:from>
    <xdr:to>
      <xdr:col>15</xdr:col>
      <xdr:colOff>559206</xdr:colOff>
      <xdr:row>38</xdr:row>
      <xdr:rowOff>88899</xdr:rowOff>
    </xdr:to>
    <xdr:sp macro="" textlink="">
      <xdr:nvSpPr>
        <xdr:cNvPr id="52" name="Rectángulo redondeado 51">
          <a:extLst>
            <a:ext uri="{FF2B5EF4-FFF2-40B4-BE49-F238E27FC236}">
              <a16:creationId xmlns:a16="http://schemas.microsoft.com/office/drawing/2014/main" id="{F5C93FC6-4113-054A-A69C-874AA6DECE02}"/>
            </a:ext>
          </a:extLst>
        </xdr:cNvPr>
        <xdr:cNvSpPr/>
      </xdr:nvSpPr>
      <xdr:spPr>
        <a:xfrm>
          <a:off x="9946692" y="1778208"/>
          <a:ext cx="2639414" cy="6032291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12</xdr:col>
      <xdr:colOff>591949</xdr:colOff>
      <xdr:row>10</xdr:row>
      <xdr:rowOff>75338</xdr:rowOff>
    </xdr:from>
    <xdr:to>
      <xdr:col>15</xdr:col>
      <xdr:colOff>565247</xdr:colOff>
      <xdr:row>38</xdr:row>
      <xdr:rowOff>76199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4C044B14-941B-7C44-BD3C-F99848639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613474</xdr:colOff>
      <xdr:row>9</xdr:row>
      <xdr:rowOff>43995</xdr:rowOff>
    </xdr:from>
    <xdr:to>
      <xdr:col>15</xdr:col>
      <xdr:colOff>565393</xdr:colOff>
      <xdr:row>10</xdr:row>
      <xdr:rowOff>75339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1E7BDA19-4F7A-FC46-8ED9-D93328CE59BD}"/>
            </a:ext>
          </a:extLst>
        </xdr:cNvPr>
        <xdr:cNvSpPr txBox="1"/>
      </xdr:nvSpPr>
      <xdr:spPr>
        <a:xfrm>
          <a:off x="10030847" y="1884419"/>
          <a:ext cx="2438105" cy="235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de Productos</a:t>
          </a:r>
        </a:p>
      </xdr:txBody>
    </xdr:sp>
    <xdr:clientData/>
  </xdr:twoCellAnchor>
  <xdr:twoCellAnchor>
    <xdr:from>
      <xdr:col>16</xdr:col>
      <xdr:colOff>2361</xdr:colOff>
      <xdr:row>10</xdr:row>
      <xdr:rowOff>77520</xdr:rowOff>
    </xdr:from>
    <xdr:to>
      <xdr:col>18</xdr:col>
      <xdr:colOff>595636</xdr:colOff>
      <xdr:row>14</xdr:row>
      <xdr:rowOff>45498</xdr:rowOff>
    </xdr:to>
    <xdr:sp macro="" textlink="Análisis!AW9">
      <xdr:nvSpPr>
        <xdr:cNvPr id="54" name="Rectángulo redondeado 53">
          <a:extLst>
            <a:ext uri="{FF2B5EF4-FFF2-40B4-BE49-F238E27FC236}">
              <a16:creationId xmlns:a16="http://schemas.microsoft.com/office/drawing/2014/main" id="{4F939F6B-989C-C040-9715-0773CD5E5EC0}"/>
            </a:ext>
          </a:extLst>
        </xdr:cNvPr>
        <xdr:cNvSpPr/>
      </xdr:nvSpPr>
      <xdr:spPr>
        <a:xfrm>
          <a:off x="12727761" y="2109520"/>
          <a:ext cx="2269675" cy="78077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027413B9-E6B1-604A-97CC-9A7184BDFD8A}" type="TxLink">
            <a:rPr lang="en-US" sz="2400" b="0" i="0" u="none" strike="noStrike">
              <a:solidFill>
                <a:srgbClr val="000000"/>
              </a:solidFill>
              <a:latin typeface="+mn-lt"/>
              <a:ea typeface="+mn-ea"/>
              <a:cs typeface="Algerian" panose="020F0502020204030204" pitchFamily="34" charset="0"/>
            </a:rPr>
            <a:pPr marL="0" indent="0" algn="ctr"/>
            <a:t>9,9%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16</xdr:col>
      <xdr:colOff>39214</xdr:colOff>
      <xdr:row>10</xdr:row>
      <xdr:rowOff>76060</xdr:rowOff>
    </xdr:from>
    <xdr:to>
      <xdr:col>18</xdr:col>
      <xdr:colOff>490554</xdr:colOff>
      <xdr:row>11</xdr:row>
      <xdr:rowOff>139560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147D63BC-2C8C-A942-A270-9E2A7B68B276}"/>
            </a:ext>
          </a:extLst>
        </xdr:cNvPr>
        <xdr:cNvSpPr txBox="1"/>
      </xdr:nvSpPr>
      <xdr:spPr>
        <a:xfrm>
          <a:off x="12764614" y="2108060"/>
          <a:ext cx="21277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% de Productos</a:t>
          </a:r>
          <a:r>
            <a:rPr lang="es-ES_tradnl" sz="1100" b="0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Vendidos</a:t>
          </a:r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16</xdr:col>
      <xdr:colOff>15200</xdr:colOff>
      <xdr:row>14</xdr:row>
      <xdr:rowOff>160139</xdr:rowOff>
    </xdr:from>
    <xdr:to>
      <xdr:col>18</xdr:col>
      <xdr:colOff>608475</xdr:colOff>
      <xdr:row>18</xdr:row>
      <xdr:rowOff>121977</xdr:rowOff>
    </xdr:to>
    <xdr:sp macro="" textlink="Análisis!BB9">
      <xdr:nvSpPr>
        <xdr:cNvPr id="56" name="Rectángulo redondeado 55">
          <a:extLst>
            <a:ext uri="{FF2B5EF4-FFF2-40B4-BE49-F238E27FC236}">
              <a16:creationId xmlns:a16="http://schemas.microsoft.com/office/drawing/2014/main" id="{86F4EF6C-C009-E845-A964-51C5097620DE}"/>
            </a:ext>
          </a:extLst>
        </xdr:cNvPr>
        <xdr:cNvSpPr/>
      </xdr:nvSpPr>
      <xdr:spPr>
        <a:xfrm>
          <a:off x="12740600" y="3004939"/>
          <a:ext cx="2269675" cy="77463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7F4C89E6-A088-684F-A59F-96AAA86026D4}" type="TxLink">
            <a:rPr lang="en-US" sz="2400" b="0" i="0" u="none" strike="noStrike">
              <a:solidFill>
                <a:srgbClr val="000000"/>
              </a:solidFill>
              <a:latin typeface="+mn-lt"/>
              <a:ea typeface="+mn-ea"/>
              <a:cs typeface="Algerian" panose="020F0502020204030204" pitchFamily="34" charset="0"/>
            </a:rPr>
            <a:pPr marL="0" indent="0" algn="ctr"/>
            <a:t>2,81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16</xdr:col>
      <xdr:colOff>93922</xdr:colOff>
      <xdr:row>14</xdr:row>
      <xdr:rowOff>158679</xdr:rowOff>
    </xdr:from>
    <xdr:to>
      <xdr:col>18</xdr:col>
      <xdr:colOff>545262</xdr:colOff>
      <xdr:row>16</xdr:row>
      <xdr:rowOff>18980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AB5A5DCE-5931-9542-8B9D-E21546E216F0}"/>
            </a:ext>
          </a:extLst>
        </xdr:cNvPr>
        <xdr:cNvSpPr txBox="1"/>
      </xdr:nvSpPr>
      <xdr:spPr>
        <a:xfrm>
          <a:off x="12819322" y="3003479"/>
          <a:ext cx="2127740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Tiempo Promedio</a:t>
          </a:r>
          <a:r>
            <a:rPr lang="es-ES_tradnl" sz="1100" b="0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Entrega</a:t>
          </a:r>
        </a:p>
      </xdr:txBody>
    </xdr:sp>
    <xdr:clientData/>
  </xdr:twoCellAnchor>
  <xdr:twoCellAnchor>
    <xdr:from>
      <xdr:col>16</xdr:col>
      <xdr:colOff>12698</xdr:colOff>
      <xdr:row>19</xdr:row>
      <xdr:rowOff>12697</xdr:rowOff>
    </xdr:from>
    <xdr:to>
      <xdr:col>18</xdr:col>
      <xdr:colOff>604298</xdr:colOff>
      <xdr:row>38</xdr:row>
      <xdr:rowOff>78013</xdr:rowOff>
    </xdr:to>
    <xdr:sp macro="" textlink="">
      <xdr:nvSpPr>
        <xdr:cNvPr id="61" name="Rectángulo redondeado 60">
          <a:extLst>
            <a:ext uri="{FF2B5EF4-FFF2-40B4-BE49-F238E27FC236}">
              <a16:creationId xmlns:a16="http://schemas.microsoft.com/office/drawing/2014/main" id="{91B1EA32-FB2C-6144-968F-F197E4F4267F}"/>
            </a:ext>
          </a:extLst>
        </xdr:cNvPr>
        <xdr:cNvSpPr/>
      </xdr:nvSpPr>
      <xdr:spPr>
        <a:xfrm>
          <a:off x="12738098" y="3873497"/>
          <a:ext cx="2268000" cy="3926116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16</xdr:col>
      <xdr:colOff>57385</xdr:colOff>
      <xdr:row>21</xdr:row>
      <xdr:rowOff>110667</xdr:rowOff>
    </xdr:from>
    <xdr:to>
      <xdr:col>17</xdr:col>
      <xdr:colOff>480885</xdr:colOff>
      <xdr:row>27</xdr:row>
      <xdr:rowOff>68667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E20EC224-D380-6545-939E-09039B945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57385</xdr:colOff>
      <xdr:row>27</xdr:row>
      <xdr:rowOff>97967</xdr:rowOff>
    </xdr:from>
    <xdr:to>
      <xdr:col>17</xdr:col>
      <xdr:colOff>480885</xdr:colOff>
      <xdr:row>33</xdr:row>
      <xdr:rowOff>59595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5D4B55DB-1BD9-4244-9344-9FAE8A9FA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57385</xdr:colOff>
      <xdr:row>32</xdr:row>
      <xdr:rowOff>174167</xdr:rowOff>
    </xdr:from>
    <xdr:to>
      <xdr:col>17</xdr:col>
      <xdr:colOff>477285</xdr:colOff>
      <xdr:row>38</xdr:row>
      <xdr:rowOff>132167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9FA5C0FE-AF11-4548-BCCF-60D1361CC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272145</xdr:colOff>
      <xdr:row>24</xdr:row>
      <xdr:rowOff>132439</xdr:rowOff>
    </xdr:from>
    <xdr:to>
      <xdr:col>17</xdr:col>
      <xdr:colOff>743860</xdr:colOff>
      <xdr:row>26</xdr:row>
      <xdr:rowOff>29025</xdr:rowOff>
    </xdr:to>
    <xdr:sp macro="" textlink="Análisis!BG9">
      <xdr:nvSpPr>
        <xdr:cNvPr id="2048" name="CuadroTexto 2047">
          <a:extLst>
            <a:ext uri="{FF2B5EF4-FFF2-40B4-BE49-F238E27FC236}">
              <a16:creationId xmlns:a16="http://schemas.microsoft.com/office/drawing/2014/main" id="{04B9F3B8-1179-5C00-ED28-4DF0CBC3E42E}"/>
            </a:ext>
          </a:extLst>
        </xdr:cNvPr>
        <xdr:cNvSpPr txBox="1"/>
      </xdr:nvSpPr>
      <xdr:spPr>
        <a:xfrm>
          <a:off x="13848445" y="5009239"/>
          <a:ext cx="471715" cy="302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C43F3D-CB23-234C-9FAA-5C695382534D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823</a:t>
          </a:fld>
          <a:endParaRPr lang="es-ES_tradnl" sz="1200"/>
        </a:p>
      </xdr:txBody>
    </xdr:sp>
    <xdr:clientData/>
  </xdr:twoCellAnchor>
  <xdr:twoCellAnchor>
    <xdr:from>
      <xdr:col>16</xdr:col>
      <xdr:colOff>379188</xdr:colOff>
      <xdr:row>23</xdr:row>
      <xdr:rowOff>148769</xdr:rowOff>
    </xdr:from>
    <xdr:to>
      <xdr:col>17</xdr:col>
      <xdr:colOff>172358</xdr:colOff>
      <xdr:row>25</xdr:row>
      <xdr:rowOff>29025</xdr:rowOff>
    </xdr:to>
    <xdr:sp macro="" textlink="Análisis!BG11">
      <xdr:nvSpPr>
        <xdr:cNvPr id="2050" name="CuadroTexto 2049">
          <a:extLst>
            <a:ext uri="{FF2B5EF4-FFF2-40B4-BE49-F238E27FC236}">
              <a16:creationId xmlns:a16="http://schemas.microsoft.com/office/drawing/2014/main" id="{17CB8C95-4AA4-A449-9336-223914A9D594}"/>
            </a:ext>
          </a:extLst>
        </xdr:cNvPr>
        <xdr:cNvSpPr txBox="1"/>
      </xdr:nvSpPr>
      <xdr:spPr>
        <a:xfrm>
          <a:off x="13104588" y="4822369"/>
          <a:ext cx="644070" cy="286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5CFEEC-5233-934E-94D3-C61B7739FEBE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86,6%</a:t>
          </a:fld>
          <a:endParaRPr lang="es-ES_tradnl" sz="1400"/>
        </a:p>
      </xdr:txBody>
    </xdr:sp>
    <xdr:clientData/>
  </xdr:twoCellAnchor>
  <xdr:twoCellAnchor>
    <xdr:from>
      <xdr:col>17</xdr:col>
      <xdr:colOff>272145</xdr:colOff>
      <xdr:row>22</xdr:row>
      <xdr:rowOff>104244</xdr:rowOff>
    </xdr:from>
    <xdr:to>
      <xdr:col>18</xdr:col>
      <xdr:colOff>598715</xdr:colOff>
      <xdr:row>24</xdr:row>
      <xdr:rowOff>177796</xdr:rowOff>
    </xdr:to>
    <xdr:sp macro="" textlink="">
      <xdr:nvSpPr>
        <xdr:cNvPr id="2051" name="CuadroTexto 2050">
          <a:extLst>
            <a:ext uri="{FF2B5EF4-FFF2-40B4-BE49-F238E27FC236}">
              <a16:creationId xmlns:a16="http://schemas.microsoft.com/office/drawing/2014/main" id="{5B1E8D8B-D164-C345-9343-C6473C9E9406}"/>
            </a:ext>
          </a:extLst>
        </xdr:cNvPr>
        <xdr:cNvSpPr txBox="1"/>
      </xdr:nvSpPr>
      <xdr:spPr>
        <a:xfrm>
          <a:off x="13848445" y="4574644"/>
          <a:ext cx="1152070" cy="479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Pedidos Recibidos</a:t>
          </a:r>
        </a:p>
      </xdr:txBody>
    </xdr:sp>
    <xdr:clientData/>
  </xdr:twoCellAnchor>
  <xdr:twoCellAnchor>
    <xdr:from>
      <xdr:col>17</xdr:col>
      <xdr:colOff>306616</xdr:colOff>
      <xdr:row>30</xdr:row>
      <xdr:rowOff>67125</xdr:rowOff>
    </xdr:from>
    <xdr:to>
      <xdr:col>17</xdr:col>
      <xdr:colOff>778331</xdr:colOff>
      <xdr:row>31</xdr:row>
      <xdr:rowOff>166910</xdr:rowOff>
    </xdr:to>
    <xdr:sp macro="" textlink="Análisis!BJ9">
      <xdr:nvSpPr>
        <xdr:cNvPr id="2055" name="CuadroTexto 2054">
          <a:extLst>
            <a:ext uri="{FF2B5EF4-FFF2-40B4-BE49-F238E27FC236}">
              <a16:creationId xmlns:a16="http://schemas.microsoft.com/office/drawing/2014/main" id="{5FA9C7BE-A18C-5140-9BCD-26EE30EC11B3}"/>
            </a:ext>
          </a:extLst>
        </xdr:cNvPr>
        <xdr:cNvSpPr txBox="1"/>
      </xdr:nvSpPr>
      <xdr:spPr>
        <a:xfrm>
          <a:off x="13882916" y="6163125"/>
          <a:ext cx="471715" cy="302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E272D7D-17AC-0E4E-A4E5-8D11367DC7A1}" type="TxLink">
            <a:rPr lang="en-US" sz="1200" b="0" i="0" u="none" strike="noStrike">
              <a:solidFill>
                <a:srgbClr val="000000"/>
              </a:solidFill>
              <a:latin typeface="Aptos Narrow"/>
            </a:rPr>
            <a:pPr/>
            <a:t>96</a:t>
          </a:fld>
          <a:endParaRPr lang="es-ES_tradnl" sz="1200"/>
        </a:p>
      </xdr:txBody>
    </xdr:sp>
    <xdr:clientData/>
  </xdr:twoCellAnchor>
  <xdr:twoCellAnchor>
    <xdr:from>
      <xdr:col>17</xdr:col>
      <xdr:colOff>306616</xdr:colOff>
      <xdr:row>28</xdr:row>
      <xdr:rowOff>35301</xdr:rowOff>
    </xdr:from>
    <xdr:to>
      <xdr:col>18</xdr:col>
      <xdr:colOff>633186</xdr:colOff>
      <xdr:row>30</xdr:row>
      <xdr:rowOff>112482</xdr:rowOff>
    </xdr:to>
    <xdr:sp macro="" textlink="">
      <xdr:nvSpPr>
        <xdr:cNvPr id="2056" name="CuadroTexto 2055">
          <a:extLst>
            <a:ext uri="{FF2B5EF4-FFF2-40B4-BE49-F238E27FC236}">
              <a16:creationId xmlns:a16="http://schemas.microsoft.com/office/drawing/2014/main" id="{AD47C8CB-3DD9-6742-AEC5-CD236FE7A4E5}"/>
            </a:ext>
          </a:extLst>
        </xdr:cNvPr>
        <xdr:cNvSpPr txBox="1"/>
      </xdr:nvSpPr>
      <xdr:spPr>
        <a:xfrm>
          <a:off x="13882916" y="5724901"/>
          <a:ext cx="1152070" cy="483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Pedidos Devueltos</a:t>
          </a:r>
        </a:p>
      </xdr:txBody>
    </xdr:sp>
    <xdr:clientData/>
  </xdr:twoCellAnchor>
  <xdr:twoCellAnchor>
    <xdr:from>
      <xdr:col>16</xdr:col>
      <xdr:colOff>368303</xdr:colOff>
      <xdr:row>29</xdr:row>
      <xdr:rowOff>128811</xdr:rowOff>
    </xdr:from>
    <xdr:to>
      <xdr:col>17</xdr:col>
      <xdr:colOff>161473</xdr:colOff>
      <xdr:row>31</xdr:row>
      <xdr:rowOff>9068</xdr:rowOff>
    </xdr:to>
    <xdr:sp macro="" textlink="Análisis!BJ11">
      <xdr:nvSpPr>
        <xdr:cNvPr id="2057" name="CuadroTexto 2056">
          <a:extLst>
            <a:ext uri="{FF2B5EF4-FFF2-40B4-BE49-F238E27FC236}">
              <a16:creationId xmlns:a16="http://schemas.microsoft.com/office/drawing/2014/main" id="{074F7FA1-4E72-6446-95D4-48AED2191A7D}"/>
            </a:ext>
          </a:extLst>
        </xdr:cNvPr>
        <xdr:cNvSpPr txBox="1"/>
      </xdr:nvSpPr>
      <xdr:spPr>
        <a:xfrm>
          <a:off x="13093703" y="6021611"/>
          <a:ext cx="644070" cy="286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788A7B-C854-A14E-AAE7-4B3A16F6553F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10,1%</a:t>
          </a:fld>
          <a:endParaRPr lang="es-ES_tradnl" sz="1600"/>
        </a:p>
      </xdr:txBody>
    </xdr:sp>
    <xdr:clientData/>
  </xdr:twoCellAnchor>
  <xdr:twoCellAnchor>
    <xdr:from>
      <xdr:col>17</xdr:col>
      <xdr:colOff>286659</xdr:colOff>
      <xdr:row>35</xdr:row>
      <xdr:rowOff>192310</xdr:rowOff>
    </xdr:from>
    <xdr:to>
      <xdr:col>17</xdr:col>
      <xdr:colOff>758374</xdr:colOff>
      <xdr:row>37</xdr:row>
      <xdr:rowOff>92525</xdr:rowOff>
    </xdr:to>
    <xdr:sp macro="" textlink="Análisis!BM9">
      <xdr:nvSpPr>
        <xdr:cNvPr id="2058" name="CuadroTexto 2057">
          <a:extLst>
            <a:ext uri="{FF2B5EF4-FFF2-40B4-BE49-F238E27FC236}">
              <a16:creationId xmlns:a16="http://schemas.microsoft.com/office/drawing/2014/main" id="{F8B8C302-D83D-5A41-901F-DF0A37E7A4C4}"/>
            </a:ext>
          </a:extLst>
        </xdr:cNvPr>
        <xdr:cNvSpPr txBox="1"/>
      </xdr:nvSpPr>
      <xdr:spPr>
        <a:xfrm>
          <a:off x="13862959" y="7304310"/>
          <a:ext cx="471715" cy="306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42263C-D770-114B-B5A5-9AEB949BF0DE}" type="TxLink">
            <a:rPr lang="en-US" sz="1200" b="0" i="0" u="none" strike="noStrike">
              <a:solidFill>
                <a:srgbClr val="000000"/>
              </a:solidFill>
              <a:latin typeface="Aptos Narrow"/>
            </a:rPr>
            <a:pPr/>
            <a:t>31</a:t>
          </a:fld>
          <a:endParaRPr lang="es-ES_tradnl" sz="1200"/>
        </a:p>
      </xdr:txBody>
    </xdr:sp>
    <xdr:clientData/>
  </xdr:twoCellAnchor>
  <xdr:twoCellAnchor>
    <xdr:from>
      <xdr:col>17</xdr:col>
      <xdr:colOff>286659</xdr:colOff>
      <xdr:row>33</xdr:row>
      <xdr:rowOff>164115</xdr:rowOff>
    </xdr:from>
    <xdr:to>
      <xdr:col>18</xdr:col>
      <xdr:colOff>613229</xdr:colOff>
      <xdr:row>36</xdr:row>
      <xdr:rowOff>34467</xdr:rowOff>
    </xdr:to>
    <xdr:sp macro="" textlink="">
      <xdr:nvSpPr>
        <xdr:cNvPr id="2059" name="CuadroTexto 2058">
          <a:extLst>
            <a:ext uri="{FF2B5EF4-FFF2-40B4-BE49-F238E27FC236}">
              <a16:creationId xmlns:a16="http://schemas.microsoft.com/office/drawing/2014/main" id="{C4006396-A887-C849-B72F-40105F38C2A7}"/>
            </a:ext>
          </a:extLst>
        </xdr:cNvPr>
        <xdr:cNvSpPr txBox="1"/>
      </xdr:nvSpPr>
      <xdr:spPr>
        <a:xfrm>
          <a:off x="13862959" y="6869715"/>
          <a:ext cx="1152070" cy="479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Pedidos Pendientes</a:t>
          </a:r>
        </a:p>
      </xdr:txBody>
    </xdr:sp>
    <xdr:clientData/>
  </xdr:twoCellAnchor>
  <xdr:twoCellAnchor>
    <xdr:from>
      <xdr:col>16</xdr:col>
      <xdr:colOff>439059</xdr:colOff>
      <xdr:row>34</xdr:row>
      <xdr:rowOff>190497</xdr:rowOff>
    </xdr:from>
    <xdr:to>
      <xdr:col>17</xdr:col>
      <xdr:colOff>232229</xdr:colOff>
      <xdr:row>36</xdr:row>
      <xdr:rowOff>74382</xdr:rowOff>
    </xdr:to>
    <xdr:sp macro="" textlink="Análisis!BM11">
      <xdr:nvSpPr>
        <xdr:cNvPr id="2060" name="CuadroTexto 2059">
          <a:extLst>
            <a:ext uri="{FF2B5EF4-FFF2-40B4-BE49-F238E27FC236}">
              <a16:creationId xmlns:a16="http://schemas.microsoft.com/office/drawing/2014/main" id="{E6689B07-B85A-2F45-BB01-9AB98CD889AE}"/>
            </a:ext>
          </a:extLst>
        </xdr:cNvPr>
        <xdr:cNvSpPr txBox="1"/>
      </xdr:nvSpPr>
      <xdr:spPr>
        <a:xfrm>
          <a:off x="13164459" y="7099297"/>
          <a:ext cx="644070" cy="2902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1940447-BAC1-8A4B-BB29-C538A3F60999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3,3%</a:t>
          </a:fld>
          <a:endParaRPr lang="es-ES_tradnl" sz="1800"/>
        </a:p>
      </xdr:txBody>
    </xdr:sp>
    <xdr:clientData/>
  </xdr:twoCellAnchor>
  <xdr:twoCellAnchor>
    <xdr:from>
      <xdr:col>16</xdr:col>
      <xdr:colOff>133919</xdr:colOff>
      <xdr:row>19</xdr:row>
      <xdr:rowOff>47168</xdr:rowOff>
    </xdr:from>
    <xdr:to>
      <xdr:col>17</xdr:col>
      <xdr:colOff>798285</xdr:colOff>
      <xdr:row>21</xdr:row>
      <xdr:rowOff>186868</xdr:rowOff>
    </xdr:to>
    <xdr:sp macro="" textlink="">
      <xdr:nvSpPr>
        <xdr:cNvPr id="2061" name="CuadroTexto 2060">
          <a:extLst>
            <a:ext uri="{FF2B5EF4-FFF2-40B4-BE49-F238E27FC236}">
              <a16:creationId xmlns:a16="http://schemas.microsoft.com/office/drawing/2014/main" id="{EBE87005-8EF5-3144-BA26-70327AB4DAAE}"/>
            </a:ext>
          </a:extLst>
        </xdr:cNvPr>
        <xdr:cNvSpPr txBox="1"/>
      </xdr:nvSpPr>
      <xdr:spPr>
        <a:xfrm>
          <a:off x="12859319" y="3907968"/>
          <a:ext cx="1515266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Total Pedidos Durante el Periodo</a:t>
          </a:r>
        </a:p>
      </xdr:txBody>
    </xdr:sp>
    <xdr:clientData/>
  </xdr:twoCellAnchor>
  <xdr:twoCellAnchor>
    <xdr:from>
      <xdr:col>17</xdr:col>
      <xdr:colOff>723902</xdr:colOff>
      <xdr:row>19</xdr:row>
      <xdr:rowOff>185053</xdr:rowOff>
    </xdr:from>
    <xdr:to>
      <xdr:col>18</xdr:col>
      <xdr:colOff>370117</xdr:colOff>
      <xdr:row>21</xdr:row>
      <xdr:rowOff>85267</xdr:rowOff>
    </xdr:to>
    <xdr:sp macro="" textlink="Análisis!BE9">
      <xdr:nvSpPr>
        <xdr:cNvPr id="2062" name="CuadroTexto 2061">
          <a:extLst>
            <a:ext uri="{FF2B5EF4-FFF2-40B4-BE49-F238E27FC236}">
              <a16:creationId xmlns:a16="http://schemas.microsoft.com/office/drawing/2014/main" id="{99F7CFF3-619A-4C4A-BACB-91798ACDB3F0}"/>
            </a:ext>
          </a:extLst>
        </xdr:cNvPr>
        <xdr:cNvSpPr txBox="1"/>
      </xdr:nvSpPr>
      <xdr:spPr>
        <a:xfrm>
          <a:off x="14300202" y="4045853"/>
          <a:ext cx="471715" cy="306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018A043-45F2-2244-A46C-F4C629B59BCA}" type="TxLink">
            <a:rPr lang="en-US" sz="1400" b="0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950</a:t>
          </a:fld>
          <a:endParaRPr lang="es-ES_tradnl" sz="1400" b="0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10505</xdr:colOff>
      <xdr:row>4</xdr:row>
      <xdr:rowOff>23255</xdr:rowOff>
    </xdr:from>
    <xdr:to>
      <xdr:col>18</xdr:col>
      <xdr:colOff>569050</xdr:colOff>
      <xdr:row>9</xdr:row>
      <xdr:rowOff>185152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63" name="Proveedor">
              <a:extLst>
                <a:ext uri="{FF2B5EF4-FFF2-40B4-BE49-F238E27FC236}">
                  <a16:creationId xmlns:a16="http://schemas.microsoft.com/office/drawing/2014/main" id="{28DFEE06-21A8-6245-82CA-0BBE0FBC81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e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6195" y="811531"/>
              <a:ext cx="2244579" cy="1147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675461</xdr:colOff>
      <xdr:row>2</xdr:row>
      <xdr:rowOff>63500</xdr:rowOff>
    </xdr:from>
    <xdr:to>
      <xdr:col>18</xdr:col>
      <xdr:colOff>571500</xdr:colOff>
      <xdr:row>3</xdr:row>
      <xdr:rowOff>190500</xdr:rowOff>
    </xdr:to>
    <xdr:sp macro="" textlink="">
      <xdr:nvSpPr>
        <xdr:cNvPr id="2065" name="Rectángulo redondeado 2064">
          <a:extLst>
            <a:ext uri="{FF2B5EF4-FFF2-40B4-BE49-F238E27FC236}">
              <a16:creationId xmlns:a16="http://schemas.microsoft.com/office/drawing/2014/main" id="{E99E59F4-7F39-804B-9043-869B53AED2EC}"/>
            </a:ext>
          </a:extLst>
        </xdr:cNvPr>
        <xdr:cNvSpPr/>
      </xdr:nvSpPr>
      <xdr:spPr>
        <a:xfrm>
          <a:off x="12702361" y="469900"/>
          <a:ext cx="2270939" cy="33020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600" b="1" i="0" u="none" strike="noStrike">
              <a:solidFill>
                <a:srgbClr val="000000"/>
              </a:solidFill>
              <a:latin typeface="+mn-lt"/>
              <a:ea typeface="+mn-ea"/>
              <a:cs typeface="Algerian" panose="020F0502020204030204" pitchFamily="34" charset="0"/>
            </a:rPr>
            <a:t>Análisis de Proveedores</a:t>
          </a:r>
        </a:p>
      </xdr:txBody>
    </xdr:sp>
    <xdr:clientData/>
  </xdr:twoCellAnchor>
  <xdr:twoCellAnchor editAs="oneCell">
    <xdr:from>
      <xdr:col>1</xdr:col>
      <xdr:colOff>34723</xdr:colOff>
      <xdr:row>28</xdr:row>
      <xdr:rowOff>115964</xdr:rowOff>
    </xdr:from>
    <xdr:to>
      <xdr:col>3</xdr:col>
      <xdr:colOff>176835</xdr:colOff>
      <xdr:row>35</xdr:row>
      <xdr:rowOff>149829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67" name="Mes_Texto">
              <a:extLst>
                <a:ext uri="{FF2B5EF4-FFF2-40B4-BE49-F238E27FC236}">
                  <a16:creationId xmlns:a16="http://schemas.microsoft.com/office/drawing/2014/main" id="{72B1C1C2-B623-034F-8651-A51C6D9A8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_Tex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275" y="5633895"/>
              <a:ext cx="1806250" cy="1413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35152</xdr:colOff>
      <xdr:row>23</xdr:row>
      <xdr:rowOff>168048</xdr:rowOff>
    </xdr:from>
    <xdr:to>
      <xdr:col>3</xdr:col>
      <xdr:colOff>176835</xdr:colOff>
      <xdr:row>28</xdr:row>
      <xdr:rowOff>57981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68" name="Trimestre">
              <a:extLst>
                <a:ext uri="{FF2B5EF4-FFF2-40B4-BE49-F238E27FC236}">
                  <a16:creationId xmlns:a16="http://schemas.microsoft.com/office/drawing/2014/main" id="{8505F121-FECA-CE4A-AE6E-D34BA33B2C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704" y="4700634"/>
              <a:ext cx="1805821" cy="875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40190</xdr:colOff>
      <xdr:row>19</xdr:row>
      <xdr:rowOff>99028</xdr:rowOff>
    </xdr:from>
    <xdr:to>
      <xdr:col>3</xdr:col>
      <xdr:colOff>176835</xdr:colOff>
      <xdr:row>22</xdr:row>
      <xdr:rowOff>115962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69" name="Semestre">
              <a:extLst>
                <a:ext uri="{FF2B5EF4-FFF2-40B4-BE49-F238E27FC236}">
                  <a16:creationId xmlns:a16="http://schemas.microsoft.com/office/drawing/2014/main" id="{7DC9A745-01ED-8F4E-B8D8-31AE60192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42" y="3843338"/>
              <a:ext cx="1800783" cy="6081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48228</xdr:colOff>
      <xdr:row>13</xdr:row>
      <xdr:rowOff>25935</xdr:rowOff>
    </xdr:from>
    <xdr:to>
      <xdr:col>3</xdr:col>
      <xdr:colOff>176834</xdr:colOff>
      <xdr:row>19</xdr:row>
      <xdr:rowOff>40190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70" name="Estado_Pedido">
              <a:extLst>
                <a:ext uri="{FF2B5EF4-FFF2-40B4-BE49-F238E27FC236}">
                  <a16:creationId xmlns:a16="http://schemas.microsoft.com/office/drawing/2014/main" id="{280CE2C3-BA8E-8A4C-ACAF-A455F64CE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780" y="2587832"/>
              <a:ext cx="1792744" cy="11966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78921</xdr:colOff>
      <xdr:row>4</xdr:row>
      <xdr:rowOff>187778</xdr:rowOff>
    </xdr:from>
    <xdr:to>
      <xdr:col>3</xdr:col>
      <xdr:colOff>127000</xdr:colOff>
      <xdr:row>13</xdr:row>
      <xdr:rowOff>63500</xdr:rowOff>
    </xdr:to>
    <xdr:sp macro="" textlink="">
      <xdr:nvSpPr>
        <xdr:cNvPr id="2071" name="CuadroTexto 2070">
          <a:extLst>
            <a:ext uri="{FF2B5EF4-FFF2-40B4-BE49-F238E27FC236}">
              <a16:creationId xmlns:a16="http://schemas.microsoft.com/office/drawing/2014/main" id="{5D78582F-2DE4-BA43-82A8-6E4ABBB47F5A}"/>
            </a:ext>
          </a:extLst>
        </xdr:cNvPr>
        <xdr:cNvSpPr txBox="1"/>
      </xdr:nvSpPr>
      <xdr:spPr>
        <a:xfrm>
          <a:off x="383721" y="1000578"/>
          <a:ext cx="1699079" cy="170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de Control de Pedidos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arcia" refreshedDate="45490.719458680556" createdVersion="8" refreshedVersion="8" minRefreshableVersion="3" recordCount="950" xr:uid="{6A2F7521-D086-5541-BEEF-E6E791D4FB40}">
  <cacheSource type="worksheet">
    <worksheetSource name="Tabla2"/>
  </cacheSource>
  <cacheFields count="18">
    <cacheField name="Id." numFmtId="0">
      <sharedItems containsSemiMixedTypes="0" containsString="0" containsNumber="1" containsInteger="1" minValue="1" maxValue="950"/>
    </cacheField>
    <cacheField name="Fecha_Pedido" numFmtId="14">
      <sharedItems containsSemiMixedTypes="0" containsNonDate="0" containsDate="1" containsString="0" minDate="2022-01-01T00:00:00" maxDate="2022-12-15T00:00:00" count="313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9T00:00:00"/>
        <d v="2022-01-21T00:00:00"/>
        <d v="2022-01-22T00:00:00"/>
        <d v="2022-01-23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7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30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9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1T00:00:00"/>
        <d v="2022-08-01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7T00:00:00"/>
        <d v="2022-09-28T00:00:00"/>
        <d v="2022-09-29T00:00:00"/>
        <d v="2022-09-30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3T00:00:00"/>
        <d v="2022-11-04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4T00:00:00"/>
        <d v="2022-12-05T00:00:00"/>
        <d v="2022-12-07T00:00:00"/>
        <d v="2022-12-09T00:00:00"/>
        <d v="2022-12-10T00:00:00"/>
        <d v="2022-12-11T00:00:00"/>
        <d v="2022-12-12T00:00:00"/>
        <d v="2022-12-13T00:00:00"/>
        <d v="2022-12-14T00:00:00"/>
      </sharedItems>
      <fieldGroup par="17"/>
    </cacheField>
    <cacheField name="Mes_Texto" numFmtId="0">
      <sharedItems count="13">
        <s v="Ene"/>
        <s v="Feb"/>
        <s v="Mar"/>
        <s v="Abr"/>
        <s v="May"/>
        <s v="Jun"/>
        <s v="Jul"/>
        <s v="Ago"/>
        <s v="Sep"/>
        <s v="Oct"/>
        <s v="Nov"/>
        <s v="Dic"/>
        <s v="Set" u="1"/>
      </sharedItems>
    </cacheField>
    <cacheField name="Trimestre" numFmtId="0">
      <sharedItems count="4">
        <s v="T1"/>
        <s v="T2"/>
        <s v="T3"/>
        <s v="T4"/>
      </sharedItems>
    </cacheField>
    <cacheField name="Semestre" numFmtId="0">
      <sharedItems count="2">
        <s v="Sem 1"/>
        <s v="Sem 2"/>
      </sharedItems>
    </cacheField>
    <cacheField name="#_Semana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Código_Producto" numFmtId="0">
      <sharedItems/>
    </cacheField>
    <cacheField name="Producto" numFmtId="0">
      <sharedItems count="20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</sharedItems>
    </cacheField>
    <cacheField name="Cantidad" numFmtId="4">
      <sharedItems containsSemiMixedTypes="0" containsString="0" containsNumber="1" containsInteger="1" minValue="1" maxValue="33"/>
    </cacheField>
    <cacheField name="Precio U." numFmtId="4">
      <sharedItems containsSemiMixedTypes="0" containsString="0" containsNumber="1" containsInteger="1" minValue="10" maxValue="40"/>
    </cacheField>
    <cacheField name="Precio Total" numFmtId="4">
      <sharedItems containsSemiMixedTypes="0" containsString="0" containsNumber="1" containsInteger="1" minValue="10" maxValue="1073"/>
    </cacheField>
    <cacheField name="Estado_Pedido" numFmtId="0">
      <sharedItems count="3">
        <s v="Recibido"/>
        <s v="Devuelto"/>
        <s v="Pendiente"/>
      </sharedItems>
    </cacheField>
    <cacheField name="Código_Proveedor" numFmtId="0">
      <sharedItems/>
    </cacheField>
    <cacheField name="Proveedor" numFmtId="0">
      <sharedItems count="4">
        <s v="Comercial Mili"/>
        <s v="Super Ventas"/>
        <s v="Corpora Xauxa S.R.L"/>
        <s v="Distribuidora Ric"/>
      </sharedItems>
    </cacheField>
    <cacheField name="Fecha_Entrega" numFmtId="0">
      <sharedItems containsSemiMixedTypes="0" containsDate="1" containsString="0" containsMixedTypes="1" minDate="1899-12-31T00:00:00" maxDate="1900-01-09T23:50:04" count="631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1T00:00:00"/>
        <d v="2022-01-12T00:00:00"/>
        <d v="2022-01-10T00:00:00"/>
        <d v="2022-01-13T00:00:00"/>
        <d v="2022-01-14T00:00:00"/>
        <d v="2022-01-16T00:00:00"/>
        <d v="2022-01-15T00:00:00"/>
        <d v="2022-01-17T00:00:00"/>
        <d v="2022-01-19T00:00:00"/>
        <d v="2022-01-18T00:00:00"/>
        <d v="2022-01-20T00:00:00"/>
        <d v="2022-01-21T00:00:00"/>
        <d v="2022-01-22T00:00:00"/>
        <d v="2022-01-23T00:00:00"/>
        <d v="2022-01-24T00:00:00"/>
        <d v="2022-01-25T00:00:00"/>
        <d v="2022-01-27T00:00:00"/>
        <d v="2022-01-26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9T00:00:00"/>
        <d v="2022-02-08T00:00:00"/>
        <d v="2022-02-10T00:00:00"/>
        <d v="2022-02-11T00:00:00"/>
        <d v="2022-02-12T00:00:00"/>
        <d v="2022-02-14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2T00:00:00"/>
        <d v="2022-02-21T00:00:00"/>
        <d v="2022-02-23T00:00:00"/>
        <d v="2022-02-24T00:00:00"/>
        <d v="2022-02-26T00:00:00"/>
        <d v="2022-02-25T00:00:00"/>
        <d v="2022-02-27T00:00:00"/>
        <d v="2022-03-01T00:00:00"/>
        <d v="2022-02-28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1T00:00:00"/>
        <d v="2022-03-12T00:00:00"/>
        <d v="2022-03-10T00:00:00"/>
        <d v="2022-03-13T00:00:00"/>
        <d v="2022-03-15T00:00:00"/>
        <d v="2022-03-16T00:00:00"/>
        <d v="2022-03-14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9T00:00:00"/>
        <d v="2022-04-01T00:00:00"/>
        <d v="2022-03-30T00:00:00"/>
        <d v="2022-03-31T00:00:00"/>
        <d v="2022-04-02T00:00:00"/>
        <d v="2022-04-03T00:00:00"/>
        <d v="2022-04-04T00:00:00"/>
        <d v="2022-04-06T00:00:00"/>
        <d v="2022-04-05T00:00:00"/>
        <d v="2022-04-07T00:00:00"/>
        <d v="2022-04-09T00:00:00"/>
        <d v="2022-04-08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4T00:00:00"/>
        <d v="2022-04-23T00:00:00"/>
        <d v="2022-04-27T00:00:00"/>
        <d v="2022-04-26T00:00:00"/>
        <d v="2022-04-28T00:00:00"/>
        <d v="2022-04-30T00:00:00"/>
        <d v="2022-05-01T00:00:00"/>
        <d v="2022-05-02T00:00:00"/>
        <d v="2022-05-03T00:00:00"/>
        <d v="2022-05-04T00:00:00"/>
        <d v="2022-05-05T00:00:00"/>
        <d v="2022-05-07T00:00:00"/>
        <d v="2022-05-06T00:00:00"/>
        <d v="2022-05-08T00:00:00"/>
        <d v="2022-05-10T00:00:00"/>
        <d v="2022-05-09T00:00:00"/>
        <d v="2022-05-11T00:00:00"/>
        <d v="2022-05-12T00:00:00"/>
        <d v="2022-05-13T00:00:00"/>
        <d v="2022-05-14T00:00:00"/>
        <d v="2022-05-15T00:00:00"/>
        <d v="2022-05-17T00:00:00"/>
        <d v="2022-05-18T00:00:00"/>
        <d v="2022-05-16T00:00:00"/>
        <d v="2022-05-20T00:00:00"/>
        <d v="2022-05-19T00:00:00"/>
        <d v="2022-05-22T00:00:00"/>
        <d v="2022-05-21T00:00:00"/>
        <d v="2022-05-23T00:00:00"/>
        <d v="2022-05-24T00:00:00"/>
        <d v="2022-05-26T00:00:00"/>
        <d v="2022-05-25T00:00:00"/>
        <d v="2022-05-27T00:00:00"/>
        <d v="2022-05-28T00:00:00"/>
        <d v="2022-05-29T00:00:00"/>
        <d v="2022-05-30T00:00:00"/>
        <d v="2022-05-31T00:00:00"/>
        <d v="2022-06-02T00:00:00"/>
        <d v="2022-06-01T00:00:00"/>
        <d v="2022-06-03T00:00:00"/>
        <d v="2022-06-04T00:00:00"/>
        <d v="2022-06-06T00:00:00"/>
        <d v="2022-06-05T00:00:00"/>
        <d v="2022-06-07T00:00:00"/>
        <d v="2022-06-08T00:00:00"/>
        <d v="2022-06-10T00:00:00"/>
        <d v="2022-06-11T00:00:00"/>
        <d v="2022-06-13T00:00:00"/>
        <d v="2022-06-12T00:00:00"/>
        <d v="2022-06-14T00:00:00"/>
        <d v="2022-06-15T00:00:00"/>
        <d v="2022-06-16T00:00:00"/>
        <d v="2022-06-17T00:00:00"/>
        <d v="2022-06-19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1T00:00:00"/>
        <d v="2022-07-13T00:00:00"/>
        <d v="2022-07-15T00:00:00"/>
        <d v="2022-07-17T00:00:00"/>
        <d v="2022-07-16T00:00:00"/>
        <d v="2022-07-18T00:00:00"/>
        <d v="2022-07-20T00:00:00"/>
        <d v="2022-07-19T00:00:00"/>
        <d v="2022-07-21T00:00:00"/>
        <d v="2022-07-23T00:00:00"/>
        <d v="2022-07-22T00:00:00"/>
        <d v="2022-07-25T00:00:00"/>
        <d v="2022-07-24T00:00:00"/>
        <d v="2022-07-27T00:00:00"/>
        <d v="2022-07-26T00:00:00"/>
        <d v="2022-07-29T00:00:00"/>
        <d v="2022-07-30T00:00:00"/>
        <d v="2022-07-28T00:00:00"/>
        <d v="2022-08-01T00:00:00"/>
        <d v="2022-08-02T00:00:00"/>
        <d v="2022-08-04T00:00:00"/>
        <d v="2022-08-03T00:00:00"/>
        <d v="2022-08-06T00:00:00"/>
        <d v="2022-08-08T00:00:00"/>
        <d v="2022-08-07T00:00:00"/>
        <d v="2022-08-09T00:00:00"/>
        <d v="2022-08-10T00:00:00"/>
        <d v="2022-08-12T00:00:00"/>
        <d v="2022-08-13T00:00:00"/>
        <d v="2022-08-16T00:00:00"/>
        <d v="2022-08-15T00:00:00"/>
        <d v="2022-08-14T00:00:00"/>
        <d v="2022-08-17T00:00:00"/>
        <d v="2022-08-18T00:00:00"/>
        <d v="2022-08-20T00:00:00"/>
        <d v="2022-08-19T00:00:00"/>
        <d v="2022-08-22T00:00:00"/>
        <d v="2022-08-21T00:00:00"/>
        <d v="2022-08-23T00:00:00"/>
        <d v="2022-08-25T00:00:00"/>
        <d v="2022-08-26T00:00:00"/>
        <d v="2022-08-27T00:00:00"/>
        <d v="2022-08-28T00:00:00"/>
        <d v="2022-08-29T00:00:00"/>
        <d v="2022-08-31T00:00:00"/>
        <d v="2022-08-30T00:00:00"/>
        <d v="2022-09-02T00:00:00"/>
        <d v="2022-09-01T00:00:00"/>
        <d v="2022-09-03T00:00:00"/>
        <d v="2022-09-04T00:00:00"/>
        <d v="2022-09-05T00:00:00"/>
        <d v="2022-09-07T00:00:00"/>
        <d v="2022-09-06T00:00:00"/>
        <d v="2022-09-09T00:00:00"/>
        <d v="2022-09-08T00:00:00"/>
        <d v="2022-09-11T00:00:00"/>
        <d v="2022-09-13T00:00:00"/>
        <d v="2022-09-12T00:00:00"/>
        <d v="2022-09-14T00:00:00"/>
        <d v="2022-09-15T00:00:00"/>
        <d v="2022-09-16T00:00:00"/>
        <d v="2022-09-19T00:00:00"/>
        <d v="2022-09-18T00:00:00"/>
        <d v="2022-09-21T00:00:00"/>
        <d v="2022-09-22T00:00:00"/>
        <d v="2022-09-23T00:00:00"/>
        <d v="2022-09-24T00:00:00"/>
        <d v="2022-09-25T00:00:00"/>
        <d v="2022-09-27T00:00:00"/>
        <d v="2022-09-28T00:00:00"/>
        <d v="2022-09-29T00:00:00"/>
        <d v="2022-09-30T00:00:00"/>
        <d v="2022-10-01T00:00:00"/>
        <d v="2022-10-04T00:00:00"/>
        <d v="2022-10-02T00:00:00"/>
        <d v="2022-10-03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1T00:00:00"/>
        <d v="2022-10-22T00:00:00"/>
        <d v="2022-10-24T00:00:00"/>
        <d v="2022-10-23T00:00:00"/>
        <d v="2022-10-25T00:00:00"/>
        <d v="2022-10-26T00:00:00"/>
        <d v="2022-10-28T00:00:00"/>
        <d v="2022-10-29T00:00:00"/>
        <d v="2022-11-01T00:00:00"/>
        <d v="2022-10-30T00:00:00"/>
        <d v="2022-10-31T00:00:00"/>
        <d v="2022-11-02T00:00:00"/>
        <d v="2022-11-03T00:00:00"/>
        <d v="2022-11-06T00:00:00"/>
        <d v="2022-11-07T00:00:00"/>
        <d v="2022-11-08T00:00:00"/>
        <d v="2022-11-09T00:00:00"/>
        <d v="2022-11-11T00:00:00"/>
        <d v="2022-11-10T00:00:00"/>
        <d v="2022-11-12T00:00:00"/>
        <d v="2022-11-13T00:00:00"/>
        <d v="2022-11-14T00:00:00"/>
        <d v="2022-11-15T00:00:00"/>
        <d v="2022-11-16T00:00:00"/>
        <d v="2022-11-17T00:00:00"/>
        <d v="2022-11-20T00:00:00"/>
        <d v="2022-11-18T00:00:00"/>
        <d v="2022-11-19T00:00:00"/>
        <d v="2022-11-22T00:00:00"/>
        <d v="2022-11-21T00:00:00"/>
        <d v="2022-11-23T00:00:00"/>
        <d v="2022-11-24T00:00:00"/>
        <d v="2022-11-25T00:00:00"/>
        <d v="2022-11-26T00:00:00"/>
        <d v="2022-11-28T00:00:00"/>
        <d v="2022-11-29T00:00:00"/>
        <d v="2022-11-27T00:00:00"/>
        <d v="2022-12-01T00:00:00"/>
        <d v="2022-12-03T00:00:00"/>
        <d v="2022-12-04T00:00:00"/>
        <d v="2022-12-02T00:00:00"/>
        <d v="2022-12-05T00:00:00"/>
        <d v="2022-12-06T00:00:00"/>
        <d v="2022-12-07T00:00:00"/>
        <n v="0"/>
        <n v="44564" u="1"/>
        <n v="44565" u="1"/>
        <n v="44566" u="1"/>
        <n v="44567" u="1"/>
        <n v="44568" u="1"/>
        <n v="44569" u="1"/>
        <n v="44570" u="1"/>
        <n v="44572" u="1"/>
        <n v="44573" u="1"/>
        <n v="44571" u="1"/>
        <n v="44574" u="1"/>
        <n v="44575" u="1"/>
        <n v="44577" u="1"/>
        <n v="44576" u="1"/>
        <n v="44578" u="1"/>
        <n v="44580" u="1"/>
        <n v="44579" u="1"/>
        <n v="44581" u="1"/>
        <n v="44582" u="1"/>
        <n v="44583" u="1"/>
        <n v="44584" u="1"/>
        <n v="44585" u="1"/>
        <n v="44586" u="1"/>
        <n v="44588" u="1"/>
        <n v="44587" u="1"/>
        <n v="44589" u="1"/>
        <n v="44590" u="1"/>
        <n v="44591" u="1"/>
        <n v="44592" u="1"/>
        <n v="44593" u="1"/>
        <n v="44594" u="1"/>
        <n v="44595" u="1"/>
        <n v="44596" u="1"/>
        <n v="44597" u="1"/>
        <n v="44598" u="1"/>
        <n v="44599" u="1"/>
        <n v="44601" u="1"/>
        <n v="44600" u="1"/>
        <n v="44602" u="1"/>
        <n v="44603" u="1"/>
        <n v="44604" u="1"/>
        <n v="44606" u="1"/>
        <n v="44605" u="1"/>
        <n v="44607" u="1"/>
        <n v="44608" u="1"/>
        <n v="44609" u="1"/>
        <n v="44610" u="1"/>
        <n v="44611" u="1"/>
        <n v="44612" u="1"/>
        <n v="44614" u="1"/>
        <n v="44613" u="1"/>
        <n v="44615" u="1"/>
        <n v="44616" u="1"/>
        <n v="44618" u="1"/>
        <n v="44617" u="1"/>
        <n v="44619" u="1"/>
        <n v="44621" u="1"/>
        <n v="44620" u="1"/>
        <n v="44622" u="1"/>
        <n v="44623" u="1"/>
        <n v="44624" u="1"/>
        <n v="44625" u="1"/>
        <n v="44626" u="1"/>
        <n v="44627" u="1"/>
        <n v="44628" u="1"/>
        <n v="44629" u="1"/>
        <n v="44631" u="1"/>
        <n v="44632" u="1"/>
        <n v="44630" u="1"/>
        <n v="44633" u="1"/>
        <n v="44635" u="1"/>
        <n v="44636" u="1"/>
        <n v="44634" u="1"/>
        <n v="44637" u="1"/>
        <n v="44638" u="1"/>
        <n v="44639" u="1"/>
        <n v="44640" u="1"/>
        <n v="44641" u="1"/>
        <n v="44642" u="1"/>
        <n v="44643" u="1"/>
        <n v="44644" u="1"/>
        <n v="44645" u="1"/>
        <n v="44646" u="1"/>
        <n v="44647" u="1"/>
        <n v="44649" u="1"/>
        <n v="44652" u="1"/>
        <n v="44650" u="1"/>
        <n v="44651" u="1"/>
        <n v="44653" u="1"/>
        <n v="44654" u="1"/>
        <n v="44655" u="1"/>
        <n v="44657" u="1"/>
        <n v="44656" u="1"/>
        <n v="44658" u="1"/>
        <n v="44660" u="1"/>
        <n v="44659" u="1"/>
        <n v="44661" u="1"/>
        <n v="44662" u="1"/>
        <n v="44663" u="1"/>
        <n v="44664" u="1"/>
        <n v="44665" u="1"/>
        <n v="44666" u="1"/>
        <n v="44667" u="1"/>
        <n v="44669" u="1"/>
        <n v="44670" u="1"/>
        <n v="44671" u="1"/>
        <n v="44672" u="1"/>
        <n v="44673" u="1"/>
        <n v="44675" u="1"/>
        <n v="44674" u="1"/>
        <n v="44678" u="1"/>
        <n v="44677" u="1"/>
        <n v="44679" u="1"/>
        <n v="44681" u="1"/>
        <n v="44682" u="1"/>
        <n v="44683" u="1"/>
        <n v="44684" u="1"/>
        <n v="44685" u="1"/>
        <n v="44686" u="1"/>
        <n v="44688" u="1"/>
        <n v="44687" u="1"/>
        <n v="44689" u="1"/>
        <n v="44691" u="1"/>
        <n v="44690" u="1"/>
        <n v="44692" u="1"/>
        <n v="44693" u="1"/>
        <n v="44694" u="1"/>
        <n v="44695" u="1"/>
        <n v="44696" u="1"/>
        <n v="44698" u="1"/>
        <n v="44699" u="1"/>
        <n v="44697" u="1"/>
        <n v="44701" u="1"/>
        <n v="44700" u="1"/>
        <n v="44703" u="1"/>
        <n v="44702" u="1"/>
        <n v="44704" u="1"/>
        <n v="44705" u="1"/>
        <n v="44707" u="1"/>
        <n v="44706" u="1"/>
        <n v="44708" u="1"/>
        <n v="44709" u="1"/>
        <n v="44710" u="1"/>
        <n v="44711" u="1"/>
        <n v="44712" u="1"/>
        <n v="44714" u="1"/>
        <n v="44713" u="1"/>
        <n v="44715" u="1"/>
        <n v="44716" u="1"/>
        <n v="44718" u="1"/>
        <n v="44717" u="1"/>
        <n v="44719" u="1"/>
        <n v="44720" u="1"/>
        <n v="44722" u="1"/>
        <n v="44723" u="1"/>
        <n v="44725" u="1"/>
        <n v="44724" u="1"/>
        <n v="44726" u="1"/>
        <n v="44727" u="1"/>
        <n v="44728" u="1"/>
        <n v="44729" u="1"/>
        <n v="44731" u="1"/>
        <n v="44730" u="1"/>
        <n v="44732" u="1"/>
        <n v="44733" u="1"/>
        <n v="44734" u="1"/>
        <n v="44735" u="1"/>
        <n v="44736" u="1"/>
        <n v="44737" u="1"/>
        <n v="44739" u="1"/>
        <n v="44740" u="1"/>
        <n v="44742" u="1"/>
        <n v="44743" u="1"/>
        <n v="44744" u="1"/>
        <n v="44745" u="1"/>
        <n v="44746" u="1"/>
        <n v="44747" u="1"/>
        <n v="44748" u="1"/>
        <n v="44750" u="1"/>
        <n v="44751" u="1"/>
        <n v="44753" u="1"/>
        <n v="44755" u="1"/>
        <n v="44757" u="1"/>
        <n v="44759" u="1"/>
        <n v="44758" u="1"/>
        <n v="44760" u="1"/>
        <n v="44762" u="1"/>
        <n v="44761" u="1"/>
        <n v="44763" u="1"/>
        <n v="44765" u="1"/>
        <n v="44764" u="1"/>
        <n v="44767" u="1"/>
        <n v="44766" u="1"/>
        <n v="44769" u="1"/>
        <n v="44768" u="1"/>
        <n v="44771" u="1"/>
        <n v="44772" u="1"/>
        <n v="44770" u="1"/>
        <n v="44774" u="1"/>
        <n v="44775" u="1"/>
        <n v="44777" u="1"/>
        <n v="44776" u="1"/>
        <n v="44779" u="1"/>
        <n v="44781" u="1"/>
        <n v="44780" u="1"/>
        <n v="44782" u="1"/>
        <n v="44783" u="1"/>
        <n v="44785" u="1"/>
        <n v="44786" u="1"/>
        <n v="44789" u="1"/>
        <n v="44788" u="1"/>
        <n v="44787" u="1"/>
        <n v="44790" u="1"/>
        <n v="44791" u="1"/>
        <n v="44793" u="1"/>
        <n v="44792" u="1"/>
        <n v="44795" u="1"/>
        <n v="44794" u="1"/>
        <n v="44796" u="1"/>
        <n v="44798" u="1"/>
        <n v="44799" u="1"/>
        <n v="44800" u="1"/>
        <n v="44801" u="1"/>
        <n v="44802" u="1"/>
        <n v="44804" u="1"/>
        <n v="44803" u="1"/>
        <n v="44806" u="1"/>
        <n v="44805" u="1"/>
        <n v="44807" u="1"/>
        <n v="44808" u="1"/>
        <n v="44809" u="1"/>
        <n v="44811" u="1"/>
        <n v="44810" u="1"/>
        <n v="44813" u="1"/>
        <n v="44812" u="1"/>
        <n v="44815" u="1"/>
        <n v="44817" u="1"/>
        <n v="44816" u="1"/>
        <n v="44818" u="1"/>
        <n v="44819" u="1"/>
        <n v="44820" u="1"/>
        <n v="44823" u="1"/>
        <n v="44822" u="1"/>
        <n v="44825" u="1"/>
        <n v="44826" u="1"/>
        <n v="44827" u="1"/>
        <n v="44828" u="1"/>
        <n v="44829" u="1"/>
        <n v="44831" u="1"/>
        <n v="44832" u="1"/>
        <n v="44833" u="1"/>
        <n v="44834" u="1"/>
        <n v="44835" u="1"/>
        <n v="44838" u="1"/>
        <n v="44836" u="1"/>
        <n v="44837" u="1"/>
        <n v="44839" u="1"/>
        <n v="44840" u="1"/>
        <n v="44841" u="1"/>
        <n v="44842" u="1"/>
        <n v="44843" u="1"/>
        <n v="44844" u="1"/>
        <n v="44845" u="1"/>
        <n v="44846" u="1"/>
        <n v="44847" u="1"/>
        <n v="44848" u="1"/>
        <n v="44849" u="1"/>
        <n v="44850" u="1"/>
        <n v="44851" u="1"/>
        <n v="44852" u="1"/>
        <n v="44853" u="1"/>
        <n v="44855" u="1"/>
        <n v="44856" u="1"/>
        <n v="44858" u="1"/>
        <n v="44857" u="1"/>
        <n v="44859" u="1"/>
        <n v="44860" u="1"/>
        <n v="44862" u="1"/>
        <n v="44863" u="1"/>
        <n v="44866" u="1"/>
        <n v="44864" u="1"/>
        <n v="44865" u="1"/>
        <n v="44867" u="1"/>
        <n v="44868" u="1"/>
        <n v="44871" u="1"/>
        <n v="44872" u="1"/>
        <n v="44873" u="1"/>
        <n v="44874" u="1"/>
        <n v="44876" u="1"/>
        <n v="44875" u="1"/>
        <n v="44877" u="1"/>
        <n v="44878" u="1"/>
        <n v="44879" u="1"/>
        <n v="44880" u="1"/>
        <n v="44881" u="1"/>
        <n v="44882" u="1"/>
        <n v="44885" u="1"/>
        <n v="44883" u="1"/>
        <n v="44884" u="1"/>
        <n v="44887" u="1"/>
        <n v="44886" u="1"/>
        <n v="44888" u="1"/>
        <n v="44889" u="1"/>
        <n v="44890" u="1"/>
        <n v="44891" u="1"/>
        <n v="44893" u="1"/>
        <n v="44894" u="1"/>
        <n v="44892" u="1"/>
        <n v="44896" u="1"/>
        <n v="44898" u="1"/>
        <n v="44899" u="1"/>
        <n v="44897" u="1"/>
        <n v="44900" u="1"/>
        <n v="44901" u="1"/>
        <n v="44902" u="1"/>
      </sharedItems>
    </cacheField>
    <cacheField name="Tiempo_Entrega(Días)" numFmtId="4">
      <sharedItems containsSemiMixedTypes="0" containsString="0" containsNumber="1" containsInteger="1" minValue="0" maxValue="4"/>
    </cacheField>
    <cacheField name="Días (Fecha_Pedido)" numFmtId="0" databaseField="0">
      <fieldGroup base="1">
        <rangePr groupBy="days" startDate="2022-01-01T00:00:00" endDate="2022-12-15T00:00:00"/>
        <groupItems count="368">
          <s v="&lt;1/1/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5/12/22"/>
        </groupItems>
      </fieldGroup>
    </cacheField>
    <cacheField name="Meses (Fecha_Pedido)" numFmtId="0" databaseField="0">
      <fieldGroup base="1">
        <rangePr groupBy="months" startDate="2022-01-01T00:00:00" endDate="2022-12-15T00:00:00"/>
        <groupItems count="14">
          <s v="&lt;1/1/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5/12/22"/>
        </groupItems>
      </fieldGroup>
    </cacheField>
  </cacheFields>
  <extLst>
    <ext xmlns:x14="http://schemas.microsoft.com/office/spreadsheetml/2009/9/main" uri="{725AE2AE-9491-48be-B2B4-4EB974FC3084}">
      <x14:pivotCacheDefinition pivotCacheId="18359513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1"/>
    <x v="0"/>
    <x v="0"/>
    <x v="0"/>
    <x v="0"/>
    <x v="0"/>
    <s v="CP00001"/>
    <x v="0"/>
    <n v="4"/>
    <n v="22"/>
    <n v="88"/>
    <x v="0"/>
    <s v="P0001"/>
    <x v="0"/>
    <x v="0"/>
    <n v="2"/>
  </r>
  <r>
    <n v="2"/>
    <x v="0"/>
    <x v="0"/>
    <x v="0"/>
    <x v="0"/>
    <x v="0"/>
    <s v="CP00002"/>
    <x v="1"/>
    <n v="11"/>
    <n v="18"/>
    <n v="198"/>
    <x v="0"/>
    <s v="P0002"/>
    <x v="1"/>
    <x v="1"/>
    <n v="3"/>
  </r>
  <r>
    <n v="3"/>
    <x v="0"/>
    <x v="0"/>
    <x v="0"/>
    <x v="0"/>
    <x v="0"/>
    <s v="CP00003"/>
    <x v="2"/>
    <n v="13"/>
    <n v="14"/>
    <n v="182"/>
    <x v="0"/>
    <s v="P0003"/>
    <x v="2"/>
    <x v="0"/>
    <n v="2"/>
  </r>
  <r>
    <n v="4"/>
    <x v="1"/>
    <x v="0"/>
    <x v="0"/>
    <x v="0"/>
    <x v="0"/>
    <s v="CP00004"/>
    <x v="3"/>
    <n v="23"/>
    <n v="24"/>
    <n v="552"/>
    <x v="0"/>
    <s v="P0004"/>
    <x v="1"/>
    <x v="2"/>
    <n v="3"/>
  </r>
  <r>
    <n v="5"/>
    <x v="1"/>
    <x v="0"/>
    <x v="0"/>
    <x v="0"/>
    <x v="0"/>
    <s v="CP00005"/>
    <x v="4"/>
    <n v="20"/>
    <n v="16"/>
    <n v="320"/>
    <x v="0"/>
    <s v="P0004"/>
    <x v="1"/>
    <x v="2"/>
    <n v="3"/>
  </r>
  <r>
    <n v="6"/>
    <x v="2"/>
    <x v="0"/>
    <x v="0"/>
    <x v="0"/>
    <x v="1"/>
    <s v="CP00006"/>
    <x v="5"/>
    <n v="9"/>
    <n v="22"/>
    <n v="198"/>
    <x v="0"/>
    <s v="P0003"/>
    <x v="2"/>
    <x v="2"/>
    <n v="2"/>
  </r>
  <r>
    <n v="7"/>
    <x v="2"/>
    <x v="0"/>
    <x v="0"/>
    <x v="0"/>
    <x v="1"/>
    <s v="CP00007"/>
    <x v="6"/>
    <n v="7"/>
    <n v="17"/>
    <n v="119"/>
    <x v="1"/>
    <s v="P0002"/>
    <x v="1"/>
    <x v="3"/>
    <n v="3"/>
  </r>
  <r>
    <n v="8"/>
    <x v="2"/>
    <x v="0"/>
    <x v="0"/>
    <x v="0"/>
    <x v="1"/>
    <s v="CP00008"/>
    <x v="7"/>
    <n v="12"/>
    <n v="16"/>
    <n v="192"/>
    <x v="1"/>
    <s v="P0005"/>
    <x v="3"/>
    <x v="4"/>
    <n v="4"/>
  </r>
  <r>
    <n v="9"/>
    <x v="2"/>
    <x v="0"/>
    <x v="0"/>
    <x v="0"/>
    <x v="1"/>
    <s v="CP00009"/>
    <x v="8"/>
    <n v="12"/>
    <n v="24"/>
    <n v="288"/>
    <x v="1"/>
    <s v="P0003"/>
    <x v="2"/>
    <x v="2"/>
    <n v="2"/>
  </r>
  <r>
    <n v="10"/>
    <x v="2"/>
    <x v="0"/>
    <x v="0"/>
    <x v="0"/>
    <x v="1"/>
    <s v="CP00010"/>
    <x v="9"/>
    <n v="13"/>
    <n v="20"/>
    <n v="260"/>
    <x v="1"/>
    <s v="P0004"/>
    <x v="1"/>
    <x v="3"/>
    <n v="3"/>
  </r>
  <r>
    <n v="11"/>
    <x v="2"/>
    <x v="0"/>
    <x v="0"/>
    <x v="0"/>
    <x v="1"/>
    <s v="CP00011"/>
    <x v="10"/>
    <n v="9"/>
    <n v="17"/>
    <n v="153"/>
    <x v="1"/>
    <s v="P0002"/>
    <x v="1"/>
    <x v="3"/>
    <n v="3"/>
  </r>
  <r>
    <n v="12"/>
    <x v="2"/>
    <x v="0"/>
    <x v="0"/>
    <x v="0"/>
    <x v="1"/>
    <s v="CP00012"/>
    <x v="11"/>
    <n v="9"/>
    <n v="25"/>
    <n v="225"/>
    <x v="1"/>
    <s v="P0002"/>
    <x v="1"/>
    <x v="3"/>
    <n v="3"/>
  </r>
  <r>
    <n v="13"/>
    <x v="3"/>
    <x v="0"/>
    <x v="0"/>
    <x v="0"/>
    <x v="1"/>
    <s v="CP00013"/>
    <x v="12"/>
    <n v="32"/>
    <n v="18"/>
    <n v="576"/>
    <x v="1"/>
    <s v="P0003"/>
    <x v="2"/>
    <x v="3"/>
    <n v="2"/>
  </r>
  <r>
    <n v="14"/>
    <x v="3"/>
    <x v="0"/>
    <x v="0"/>
    <x v="0"/>
    <x v="1"/>
    <s v="CP00014"/>
    <x v="13"/>
    <n v="2"/>
    <n v="12"/>
    <n v="24"/>
    <x v="0"/>
    <s v="P0003"/>
    <x v="2"/>
    <x v="3"/>
    <n v="2"/>
  </r>
  <r>
    <n v="15"/>
    <x v="3"/>
    <x v="0"/>
    <x v="0"/>
    <x v="0"/>
    <x v="1"/>
    <s v="CP00015"/>
    <x v="14"/>
    <n v="5"/>
    <n v="38"/>
    <n v="190"/>
    <x v="0"/>
    <s v="P0004"/>
    <x v="1"/>
    <x v="4"/>
    <n v="3"/>
  </r>
  <r>
    <n v="16"/>
    <x v="3"/>
    <x v="0"/>
    <x v="0"/>
    <x v="0"/>
    <x v="1"/>
    <s v="CP00016"/>
    <x v="15"/>
    <n v="13"/>
    <n v="12"/>
    <n v="156"/>
    <x v="0"/>
    <s v="P0001"/>
    <x v="0"/>
    <x v="3"/>
    <n v="2"/>
  </r>
  <r>
    <n v="17"/>
    <x v="3"/>
    <x v="0"/>
    <x v="0"/>
    <x v="0"/>
    <x v="1"/>
    <s v="CP00017"/>
    <x v="16"/>
    <n v="9"/>
    <n v="23"/>
    <n v="207"/>
    <x v="0"/>
    <s v="P0004"/>
    <x v="1"/>
    <x v="4"/>
    <n v="3"/>
  </r>
  <r>
    <n v="18"/>
    <x v="3"/>
    <x v="0"/>
    <x v="0"/>
    <x v="0"/>
    <x v="1"/>
    <s v="CP00018"/>
    <x v="17"/>
    <n v="25"/>
    <n v="30"/>
    <n v="750"/>
    <x v="0"/>
    <s v="P0002"/>
    <x v="1"/>
    <x v="4"/>
    <n v="3"/>
  </r>
  <r>
    <n v="19"/>
    <x v="4"/>
    <x v="0"/>
    <x v="0"/>
    <x v="0"/>
    <x v="1"/>
    <s v="CP00019"/>
    <x v="18"/>
    <n v="6"/>
    <n v="35"/>
    <n v="210"/>
    <x v="0"/>
    <s v="P0001"/>
    <x v="0"/>
    <x v="4"/>
    <n v="2"/>
  </r>
  <r>
    <n v="20"/>
    <x v="4"/>
    <x v="0"/>
    <x v="0"/>
    <x v="0"/>
    <x v="1"/>
    <s v="CP00020"/>
    <x v="19"/>
    <n v="30"/>
    <n v="22"/>
    <n v="660"/>
    <x v="0"/>
    <s v="P0004"/>
    <x v="1"/>
    <x v="5"/>
    <n v="3"/>
  </r>
  <r>
    <n v="21"/>
    <x v="5"/>
    <x v="0"/>
    <x v="0"/>
    <x v="0"/>
    <x v="1"/>
    <s v="CP00001"/>
    <x v="0"/>
    <n v="6"/>
    <n v="23"/>
    <n v="138"/>
    <x v="0"/>
    <s v="P0002"/>
    <x v="1"/>
    <x v="6"/>
    <n v="3"/>
  </r>
  <r>
    <n v="22"/>
    <x v="5"/>
    <x v="0"/>
    <x v="0"/>
    <x v="0"/>
    <x v="1"/>
    <s v="CP00002"/>
    <x v="1"/>
    <n v="6"/>
    <n v="18"/>
    <n v="108"/>
    <x v="0"/>
    <s v="P0002"/>
    <x v="1"/>
    <x v="6"/>
    <n v="3"/>
  </r>
  <r>
    <n v="23"/>
    <x v="5"/>
    <x v="0"/>
    <x v="0"/>
    <x v="0"/>
    <x v="1"/>
    <s v="CP00003"/>
    <x v="2"/>
    <n v="19"/>
    <n v="20"/>
    <n v="380"/>
    <x v="0"/>
    <s v="P0004"/>
    <x v="1"/>
    <x v="6"/>
    <n v="3"/>
  </r>
  <r>
    <n v="24"/>
    <x v="5"/>
    <x v="0"/>
    <x v="0"/>
    <x v="0"/>
    <x v="1"/>
    <s v="CP00004"/>
    <x v="3"/>
    <n v="6"/>
    <n v="24"/>
    <n v="144"/>
    <x v="0"/>
    <s v="P0002"/>
    <x v="1"/>
    <x v="6"/>
    <n v="3"/>
  </r>
  <r>
    <n v="25"/>
    <x v="6"/>
    <x v="0"/>
    <x v="0"/>
    <x v="0"/>
    <x v="1"/>
    <s v="CP00005"/>
    <x v="4"/>
    <n v="11"/>
    <n v="12"/>
    <n v="132"/>
    <x v="0"/>
    <s v="P0005"/>
    <x v="3"/>
    <x v="7"/>
    <n v="4"/>
  </r>
  <r>
    <n v="26"/>
    <x v="6"/>
    <x v="0"/>
    <x v="0"/>
    <x v="0"/>
    <x v="1"/>
    <s v="CP00006"/>
    <x v="5"/>
    <n v="3"/>
    <n v="24"/>
    <n v="72"/>
    <x v="0"/>
    <s v="P0005"/>
    <x v="3"/>
    <x v="7"/>
    <n v="4"/>
  </r>
  <r>
    <n v="27"/>
    <x v="6"/>
    <x v="0"/>
    <x v="0"/>
    <x v="0"/>
    <x v="1"/>
    <s v="CP00007"/>
    <x v="6"/>
    <n v="15"/>
    <n v="16"/>
    <n v="240"/>
    <x v="0"/>
    <s v="P0003"/>
    <x v="2"/>
    <x v="6"/>
    <n v="2"/>
  </r>
  <r>
    <n v="28"/>
    <x v="6"/>
    <x v="0"/>
    <x v="0"/>
    <x v="0"/>
    <x v="1"/>
    <s v="CP00008"/>
    <x v="7"/>
    <n v="11"/>
    <n v="16"/>
    <n v="176"/>
    <x v="0"/>
    <s v="P0005"/>
    <x v="3"/>
    <x v="7"/>
    <n v="4"/>
  </r>
  <r>
    <n v="29"/>
    <x v="6"/>
    <x v="0"/>
    <x v="0"/>
    <x v="0"/>
    <x v="1"/>
    <s v="CP00009"/>
    <x v="8"/>
    <n v="3"/>
    <n v="23"/>
    <n v="69"/>
    <x v="0"/>
    <s v="P0001"/>
    <x v="0"/>
    <x v="6"/>
    <n v="2"/>
  </r>
  <r>
    <n v="30"/>
    <x v="7"/>
    <x v="0"/>
    <x v="0"/>
    <x v="0"/>
    <x v="1"/>
    <s v="CP00010"/>
    <x v="9"/>
    <n v="21"/>
    <n v="15"/>
    <n v="315"/>
    <x v="0"/>
    <s v="P0005"/>
    <x v="3"/>
    <x v="8"/>
    <n v="4"/>
  </r>
  <r>
    <n v="31"/>
    <x v="7"/>
    <x v="0"/>
    <x v="0"/>
    <x v="0"/>
    <x v="1"/>
    <s v="CP00011"/>
    <x v="10"/>
    <n v="20"/>
    <n v="17"/>
    <n v="340"/>
    <x v="0"/>
    <s v="P0002"/>
    <x v="1"/>
    <x v="7"/>
    <n v="3"/>
  </r>
  <r>
    <n v="32"/>
    <x v="7"/>
    <x v="0"/>
    <x v="0"/>
    <x v="0"/>
    <x v="1"/>
    <s v="CP00012"/>
    <x v="11"/>
    <n v="1"/>
    <n v="22"/>
    <n v="22"/>
    <x v="0"/>
    <s v="P0001"/>
    <x v="0"/>
    <x v="9"/>
    <n v="2"/>
  </r>
  <r>
    <n v="33"/>
    <x v="7"/>
    <x v="0"/>
    <x v="0"/>
    <x v="0"/>
    <x v="1"/>
    <s v="CP00013"/>
    <x v="12"/>
    <n v="17"/>
    <n v="18"/>
    <n v="306"/>
    <x v="0"/>
    <s v="P0003"/>
    <x v="2"/>
    <x v="9"/>
    <n v="2"/>
  </r>
  <r>
    <n v="34"/>
    <x v="7"/>
    <x v="0"/>
    <x v="0"/>
    <x v="0"/>
    <x v="1"/>
    <s v="CP00014"/>
    <x v="13"/>
    <n v="13"/>
    <n v="14"/>
    <n v="182"/>
    <x v="0"/>
    <s v="P0004"/>
    <x v="1"/>
    <x v="7"/>
    <n v="3"/>
  </r>
  <r>
    <n v="35"/>
    <x v="8"/>
    <x v="0"/>
    <x v="0"/>
    <x v="0"/>
    <x v="2"/>
    <s v="CP00015"/>
    <x v="14"/>
    <n v="5"/>
    <n v="38"/>
    <n v="190"/>
    <x v="0"/>
    <s v="P0004"/>
    <x v="1"/>
    <x v="10"/>
    <n v="3"/>
  </r>
  <r>
    <n v="36"/>
    <x v="8"/>
    <x v="0"/>
    <x v="0"/>
    <x v="0"/>
    <x v="2"/>
    <s v="CP00016"/>
    <x v="15"/>
    <n v="21"/>
    <n v="13"/>
    <n v="273"/>
    <x v="0"/>
    <s v="P0005"/>
    <x v="3"/>
    <x v="11"/>
    <n v="4"/>
  </r>
  <r>
    <n v="37"/>
    <x v="8"/>
    <x v="0"/>
    <x v="0"/>
    <x v="0"/>
    <x v="2"/>
    <s v="CP00017"/>
    <x v="16"/>
    <n v="16"/>
    <n v="23"/>
    <n v="368"/>
    <x v="0"/>
    <s v="P0002"/>
    <x v="1"/>
    <x v="10"/>
    <n v="3"/>
  </r>
  <r>
    <n v="38"/>
    <x v="9"/>
    <x v="0"/>
    <x v="0"/>
    <x v="0"/>
    <x v="2"/>
    <s v="CP00018"/>
    <x v="17"/>
    <n v="25"/>
    <n v="30"/>
    <n v="750"/>
    <x v="0"/>
    <s v="P0004"/>
    <x v="1"/>
    <x v="11"/>
    <n v="3"/>
  </r>
  <r>
    <n v="39"/>
    <x v="9"/>
    <x v="0"/>
    <x v="0"/>
    <x v="0"/>
    <x v="2"/>
    <s v="CP00019"/>
    <x v="18"/>
    <n v="10"/>
    <n v="38"/>
    <n v="380"/>
    <x v="0"/>
    <s v="P0004"/>
    <x v="1"/>
    <x v="11"/>
    <n v="3"/>
  </r>
  <r>
    <n v="40"/>
    <x v="10"/>
    <x v="0"/>
    <x v="0"/>
    <x v="0"/>
    <x v="2"/>
    <s v="CP00020"/>
    <x v="19"/>
    <n v="17"/>
    <n v="25"/>
    <n v="425"/>
    <x v="0"/>
    <s v="P0005"/>
    <x v="3"/>
    <x v="12"/>
    <n v="4"/>
  </r>
  <r>
    <n v="41"/>
    <x v="10"/>
    <x v="0"/>
    <x v="0"/>
    <x v="0"/>
    <x v="2"/>
    <s v="CP00001"/>
    <x v="0"/>
    <n v="7"/>
    <n v="22"/>
    <n v="154"/>
    <x v="0"/>
    <s v="P0001"/>
    <x v="0"/>
    <x v="11"/>
    <n v="2"/>
  </r>
  <r>
    <n v="42"/>
    <x v="10"/>
    <x v="0"/>
    <x v="0"/>
    <x v="0"/>
    <x v="2"/>
    <s v="CP00002"/>
    <x v="1"/>
    <n v="23"/>
    <n v="18"/>
    <n v="414"/>
    <x v="0"/>
    <s v="P0002"/>
    <x v="1"/>
    <x v="13"/>
    <n v="3"/>
  </r>
  <r>
    <n v="43"/>
    <x v="10"/>
    <x v="0"/>
    <x v="0"/>
    <x v="0"/>
    <x v="2"/>
    <s v="CP00003"/>
    <x v="2"/>
    <n v="10"/>
    <n v="14"/>
    <n v="140"/>
    <x v="0"/>
    <s v="P0003"/>
    <x v="2"/>
    <x v="11"/>
    <n v="2"/>
  </r>
  <r>
    <n v="44"/>
    <x v="11"/>
    <x v="0"/>
    <x v="0"/>
    <x v="0"/>
    <x v="2"/>
    <s v="CP00004"/>
    <x v="3"/>
    <n v="13"/>
    <n v="24"/>
    <n v="312"/>
    <x v="0"/>
    <s v="P0002"/>
    <x v="1"/>
    <x v="12"/>
    <n v="3"/>
  </r>
  <r>
    <n v="45"/>
    <x v="11"/>
    <x v="0"/>
    <x v="0"/>
    <x v="0"/>
    <x v="2"/>
    <s v="CP00005"/>
    <x v="4"/>
    <n v="2"/>
    <n v="12"/>
    <n v="24"/>
    <x v="0"/>
    <s v="P0005"/>
    <x v="3"/>
    <x v="14"/>
    <n v="4"/>
  </r>
  <r>
    <n v="46"/>
    <x v="11"/>
    <x v="0"/>
    <x v="0"/>
    <x v="0"/>
    <x v="2"/>
    <s v="CP00006"/>
    <x v="5"/>
    <n v="10"/>
    <n v="20"/>
    <n v="200"/>
    <x v="0"/>
    <s v="P0001"/>
    <x v="0"/>
    <x v="13"/>
    <n v="2"/>
  </r>
  <r>
    <n v="47"/>
    <x v="12"/>
    <x v="0"/>
    <x v="0"/>
    <x v="0"/>
    <x v="2"/>
    <s v="CP00007"/>
    <x v="6"/>
    <n v="14"/>
    <n v="17"/>
    <n v="238"/>
    <x v="0"/>
    <s v="P0002"/>
    <x v="1"/>
    <x v="14"/>
    <n v="3"/>
  </r>
  <r>
    <n v="48"/>
    <x v="12"/>
    <x v="0"/>
    <x v="0"/>
    <x v="0"/>
    <x v="2"/>
    <s v="CP00008"/>
    <x v="7"/>
    <n v="19"/>
    <n v="17"/>
    <n v="323"/>
    <x v="0"/>
    <s v="P0002"/>
    <x v="1"/>
    <x v="14"/>
    <n v="3"/>
  </r>
  <r>
    <n v="49"/>
    <x v="12"/>
    <x v="0"/>
    <x v="0"/>
    <x v="0"/>
    <x v="2"/>
    <s v="CP00009"/>
    <x v="8"/>
    <n v="9"/>
    <n v="25"/>
    <n v="225"/>
    <x v="0"/>
    <s v="P0004"/>
    <x v="1"/>
    <x v="14"/>
    <n v="3"/>
  </r>
  <r>
    <n v="50"/>
    <x v="13"/>
    <x v="0"/>
    <x v="0"/>
    <x v="0"/>
    <x v="2"/>
    <s v="CP00010"/>
    <x v="9"/>
    <n v="10"/>
    <n v="15"/>
    <n v="150"/>
    <x v="0"/>
    <s v="P0005"/>
    <x v="3"/>
    <x v="15"/>
    <n v="4"/>
  </r>
  <r>
    <n v="51"/>
    <x v="13"/>
    <x v="0"/>
    <x v="0"/>
    <x v="0"/>
    <x v="2"/>
    <s v="CP00011"/>
    <x v="10"/>
    <n v="3"/>
    <n v="17"/>
    <n v="51"/>
    <x v="0"/>
    <s v="P0002"/>
    <x v="1"/>
    <x v="16"/>
    <n v="3"/>
  </r>
  <r>
    <n v="52"/>
    <x v="13"/>
    <x v="0"/>
    <x v="0"/>
    <x v="0"/>
    <x v="2"/>
    <s v="CP00012"/>
    <x v="11"/>
    <n v="15"/>
    <n v="23"/>
    <n v="345"/>
    <x v="0"/>
    <s v="P0003"/>
    <x v="2"/>
    <x v="14"/>
    <n v="2"/>
  </r>
  <r>
    <n v="53"/>
    <x v="14"/>
    <x v="0"/>
    <x v="0"/>
    <x v="0"/>
    <x v="2"/>
    <s v="CP00013"/>
    <x v="12"/>
    <n v="8"/>
    <n v="20"/>
    <n v="160"/>
    <x v="1"/>
    <s v="P0004"/>
    <x v="1"/>
    <x v="15"/>
    <n v="3"/>
  </r>
  <r>
    <n v="54"/>
    <x v="14"/>
    <x v="0"/>
    <x v="0"/>
    <x v="0"/>
    <x v="2"/>
    <s v="CP00014"/>
    <x v="13"/>
    <n v="12"/>
    <n v="13"/>
    <n v="156"/>
    <x v="1"/>
    <s v="P0005"/>
    <x v="3"/>
    <x v="17"/>
    <n v="4"/>
  </r>
  <r>
    <n v="55"/>
    <x v="15"/>
    <x v="0"/>
    <x v="0"/>
    <x v="0"/>
    <x v="3"/>
    <s v="CP00015"/>
    <x v="14"/>
    <n v="15"/>
    <n v="38"/>
    <n v="570"/>
    <x v="0"/>
    <s v="P0002"/>
    <x v="1"/>
    <x v="17"/>
    <n v="3"/>
  </r>
  <r>
    <n v="56"/>
    <x v="15"/>
    <x v="0"/>
    <x v="0"/>
    <x v="0"/>
    <x v="3"/>
    <s v="CP00016"/>
    <x v="15"/>
    <n v="18"/>
    <n v="13"/>
    <n v="234"/>
    <x v="0"/>
    <s v="P0005"/>
    <x v="3"/>
    <x v="18"/>
    <n v="4"/>
  </r>
  <r>
    <n v="57"/>
    <x v="15"/>
    <x v="0"/>
    <x v="0"/>
    <x v="0"/>
    <x v="3"/>
    <s v="CP00017"/>
    <x v="16"/>
    <n v="17"/>
    <n v="23"/>
    <n v="391"/>
    <x v="0"/>
    <s v="P0002"/>
    <x v="1"/>
    <x v="17"/>
    <n v="3"/>
  </r>
  <r>
    <n v="58"/>
    <x v="16"/>
    <x v="0"/>
    <x v="0"/>
    <x v="0"/>
    <x v="3"/>
    <s v="CP00018"/>
    <x v="17"/>
    <n v="11"/>
    <n v="35"/>
    <n v="385"/>
    <x v="0"/>
    <s v="P0003"/>
    <x v="2"/>
    <x v="18"/>
    <n v="2"/>
  </r>
  <r>
    <n v="59"/>
    <x v="16"/>
    <x v="0"/>
    <x v="0"/>
    <x v="0"/>
    <x v="3"/>
    <s v="CP00019"/>
    <x v="18"/>
    <n v="12"/>
    <n v="38"/>
    <n v="456"/>
    <x v="0"/>
    <s v="P0002"/>
    <x v="1"/>
    <x v="19"/>
    <n v="3"/>
  </r>
  <r>
    <n v="60"/>
    <x v="16"/>
    <x v="0"/>
    <x v="0"/>
    <x v="0"/>
    <x v="3"/>
    <s v="CP00020"/>
    <x v="19"/>
    <n v="19"/>
    <n v="20"/>
    <n v="380"/>
    <x v="0"/>
    <s v="P0001"/>
    <x v="0"/>
    <x v="18"/>
    <n v="2"/>
  </r>
  <r>
    <n v="61"/>
    <x v="16"/>
    <x v="0"/>
    <x v="0"/>
    <x v="0"/>
    <x v="3"/>
    <s v="CP00001"/>
    <x v="0"/>
    <n v="20"/>
    <n v="22"/>
    <n v="440"/>
    <x v="0"/>
    <s v="P0001"/>
    <x v="0"/>
    <x v="18"/>
    <n v="2"/>
  </r>
  <r>
    <n v="62"/>
    <x v="16"/>
    <x v="0"/>
    <x v="0"/>
    <x v="0"/>
    <x v="3"/>
    <s v="CP00002"/>
    <x v="1"/>
    <n v="16"/>
    <n v="17"/>
    <n v="272"/>
    <x v="0"/>
    <s v="P0005"/>
    <x v="3"/>
    <x v="20"/>
    <n v="4"/>
  </r>
  <r>
    <n v="63"/>
    <x v="16"/>
    <x v="0"/>
    <x v="0"/>
    <x v="0"/>
    <x v="3"/>
    <s v="CP00003"/>
    <x v="2"/>
    <n v="16"/>
    <n v="20"/>
    <n v="320"/>
    <x v="0"/>
    <s v="P0004"/>
    <x v="1"/>
    <x v="19"/>
    <n v="3"/>
  </r>
  <r>
    <n v="64"/>
    <x v="16"/>
    <x v="0"/>
    <x v="0"/>
    <x v="0"/>
    <x v="3"/>
    <s v="CP00004"/>
    <x v="3"/>
    <n v="13"/>
    <n v="20"/>
    <n v="260"/>
    <x v="0"/>
    <s v="P0003"/>
    <x v="2"/>
    <x v="18"/>
    <n v="2"/>
  </r>
  <r>
    <n v="65"/>
    <x v="17"/>
    <x v="0"/>
    <x v="0"/>
    <x v="0"/>
    <x v="3"/>
    <s v="CP00005"/>
    <x v="4"/>
    <n v="4"/>
    <n v="16"/>
    <n v="64"/>
    <x v="0"/>
    <s v="P0002"/>
    <x v="1"/>
    <x v="21"/>
    <n v="3"/>
  </r>
  <r>
    <n v="66"/>
    <x v="18"/>
    <x v="0"/>
    <x v="0"/>
    <x v="0"/>
    <x v="3"/>
    <s v="CP00006"/>
    <x v="5"/>
    <n v="14"/>
    <n v="26"/>
    <n v="364"/>
    <x v="0"/>
    <s v="P0002"/>
    <x v="1"/>
    <x v="22"/>
    <n v="3"/>
  </r>
  <r>
    <n v="67"/>
    <x v="18"/>
    <x v="0"/>
    <x v="0"/>
    <x v="0"/>
    <x v="3"/>
    <s v="CP00007"/>
    <x v="6"/>
    <n v="7"/>
    <n v="15"/>
    <n v="105"/>
    <x v="0"/>
    <s v="P0001"/>
    <x v="0"/>
    <x v="21"/>
    <n v="2"/>
  </r>
  <r>
    <n v="68"/>
    <x v="19"/>
    <x v="0"/>
    <x v="0"/>
    <x v="0"/>
    <x v="3"/>
    <s v="CP00008"/>
    <x v="7"/>
    <n v="7"/>
    <n v="16"/>
    <n v="112"/>
    <x v="0"/>
    <s v="P0005"/>
    <x v="3"/>
    <x v="23"/>
    <n v="4"/>
  </r>
  <r>
    <n v="69"/>
    <x v="19"/>
    <x v="0"/>
    <x v="0"/>
    <x v="0"/>
    <x v="3"/>
    <s v="CP00009"/>
    <x v="8"/>
    <n v="4"/>
    <n v="25"/>
    <n v="100"/>
    <x v="0"/>
    <s v="P0004"/>
    <x v="1"/>
    <x v="24"/>
    <n v="3"/>
  </r>
  <r>
    <n v="70"/>
    <x v="19"/>
    <x v="0"/>
    <x v="0"/>
    <x v="0"/>
    <x v="3"/>
    <s v="CP00010"/>
    <x v="9"/>
    <n v="25"/>
    <n v="20"/>
    <n v="500"/>
    <x v="0"/>
    <s v="P0004"/>
    <x v="1"/>
    <x v="24"/>
    <n v="3"/>
  </r>
  <r>
    <n v="71"/>
    <x v="19"/>
    <x v="0"/>
    <x v="0"/>
    <x v="0"/>
    <x v="3"/>
    <s v="CP00011"/>
    <x v="10"/>
    <n v="13"/>
    <n v="16"/>
    <n v="208"/>
    <x v="0"/>
    <s v="P0003"/>
    <x v="2"/>
    <x v="22"/>
    <n v="2"/>
  </r>
  <r>
    <n v="72"/>
    <x v="19"/>
    <x v="0"/>
    <x v="0"/>
    <x v="0"/>
    <x v="3"/>
    <s v="CP00012"/>
    <x v="11"/>
    <n v="1"/>
    <n v="25"/>
    <n v="25"/>
    <x v="0"/>
    <s v="P0004"/>
    <x v="1"/>
    <x v="24"/>
    <n v="3"/>
  </r>
  <r>
    <n v="73"/>
    <x v="20"/>
    <x v="0"/>
    <x v="0"/>
    <x v="0"/>
    <x v="4"/>
    <s v="CP00013"/>
    <x v="12"/>
    <n v="15"/>
    <n v="18"/>
    <n v="270"/>
    <x v="0"/>
    <s v="P0003"/>
    <x v="2"/>
    <x v="23"/>
    <n v="2"/>
  </r>
  <r>
    <n v="74"/>
    <x v="20"/>
    <x v="0"/>
    <x v="0"/>
    <x v="0"/>
    <x v="4"/>
    <s v="CP00014"/>
    <x v="13"/>
    <n v="12"/>
    <n v="15"/>
    <n v="180"/>
    <x v="0"/>
    <s v="P0001"/>
    <x v="0"/>
    <x v="23"/>
    <n v="2"/>
  </r>
  <r>
    <n v="75"/>
    <x v="20"/>
    <x v="0"/>
    <x v="0"/>
    <x v="0"/>
    <x v="4"/>
    <s v="CP00015"/>
    <x v="14"/>
    <n v="22"/>
    <n v="38"/>
    <n v="836"/>
    <x v="0"/>
    <s v="P0004"/>
    <x v="1"/>
    <x v="25"/>
    <n v="3"/>
  </r>
  <r>
    <n v="76"/>
    <x v="21"/>
    <x v="0"/>
    <x v="0"/>
    <x v="0"/>
    <x v="4"/>
    <s v="CP00016"/>
    <x v="15"/>
    <n v="6"/>
    <n v="16"/>
    <n v="96"/>
    <x v="0"/>
    <s v="P0004"/>
    <x v="1"/>
    <x v="26"/>
    <n v="3"/>
  </r>
  <r>
    <n v="77"/>
    <x v="22"/>
    <x v="0"/>
    <x v="0"/>
    <x v="0"/>
    <x v="4"/>
    <s v="CP00017"/>
    <x v="16"/>
    <n v="6"/>
    <n v="23"/>
    <n v="138"/>
    <x v="0"/>
    <s v="P0004"/>
    <x v="1"/>
    <x v="27"/>
    <n v="3"/>
  </r>
  <r>
    <n v="78"/>
    <x v="22"/>
    <x v="0"/>
    <x v="0"/>
    <x v="0"/>
    <x v="4"/>
    <s v="CP00018"/>
    <x v="17"/>
    <n v="30"/>
    <n v="26"/>
    <n v="780"/>
    <x v="0"/>
    <s v="P0005"/>
    <x v="3"/>
    <x v="28"/>
    <n v="4"/>
  </r>
  <r>
    <n v="79"/>
    <x v="23"/>
    <x v="0"/>
    <x v="0"/>
    <x v="0"/>
    <x v="4"/>
    <s v="CP00019"/>
    <x v="18"/>
    <n v="5"/>
    <n v="37"/>
    <n v="185"/>
    <x v="0"/>
    <s v="P0005"/>
    <x v="3"/>
    <x v="29"/>
    <n v="4"/>
  </r>
  <r>
    <n v="80"/>
    <x v="23"/>
    <x v="0"/>
    <x v="0"/>
    <x v="0"/>
    <x v="4"/>
    <s v="CP00020"/>
    <x v="19"/>
    <n v="15"/>
    <n v="22"/>
    <n v="330"/>
    <x v="0"/>
    <s v="P0002"/>
    <x v="1"/>
    <x v="28"/>
    <n v="3"/>
  </r>
  <r>
    <n v="81"/>
    <x v="23"/>
    <x v="0"/>
    <x v="0"/>
    <x v="0"/>
    <x v="4"/>
    <s v="CP00001"/>
    <x v="0"/>
    <n v="19"/>
    <n v="22"/>
    <n v="418"/>
    <x v="0"/>
    <s v="P0001"/>
    <x v="0"/>
    <x v="27"/>
    <n v="2"/>
  </r>
  <r>
    <n v="82"/>
    <x v="24"/>
    <x v="0"/>
    <x v="0"/>
    <x v="0"/>
    <x v="4"/>
    <s v="CP00002"/>
    <x v="1"/>
    <n v="15"/>
    <n v="18"/>
    <n v="270"/>
    <x v="0"/>
    <s v="P0002"/>
    <x v="1"/>
    <x v="29"/>
    <n v="3"/>
  </r>
  <r>
    <n v="83"/>
    <x v="24"/>
    <x v="0"/>
    <x v="0"/>
    <x v="0"/>
    <x v="4"/>
    <s v="CP00003"/>
    <x v="2"/>
    <n v="13"/>
    <n v="20"/>
    <n v="260"/>
    <x v="0"/>
    <s v="P0002"/>
    <x v="1"/>
    <x v="29"/>
    <n v="3"/>
  </r>
  <r>
    <n v="84"/>
    <x v="24"/>
    <x v="0"/>
    <x v="0"/>
    <x v="0"/>
    <x v="4"/>
    <s v="CP00004"/>
    <x v="3"/>
    <n v="25"/>
    <n v="24"/>
    <n v="600"/>
    <x v="0"/>
    <s v="P0004"/>
    <x v="1"/>
    <x v="29"/>
    <n v="3"/>
  </r>
  <r>
    <n v="85"/>
    <x v="25"/>
    <x v="0"/>
    <x v="0"/>
    <x v="0"/>
    <x v="4"/>
    <s v="CP00005"/>
    <x v="4"/>
    <n v="16"/>
    <n v="16"/>
    <n v="256"/>
    <x v="0"/>
    <s v="P0002"/>
    <x v="1"/>
    <x v="30"/>
    <n v="3"/>
  </r>
  <r>
    <n v="86"/>
    <x v="25"/>
    <x v="0"/>
    <x v="0"/>
    <x v="0"/>
    <x v="4"/>
    <s v="CP00006"/>
    <x v="5"/>
    <n v="9"/>
    <n v="20"/>
    <n v="180"/>
    <x v="0"/>
    <s v="P0001"/>
    <x v="0"/>
    <x v="29"/>
    <n v="2"/>
  </r>
  <r>
    <n v="87"/>
    <x v="25"/>
    <x v="0"/>
    <x v="0"/>
    <x v="0"/>
    <x v="4"/>
    <s v="CP00007"/>
    <x v="6"/>
    <n v="15"/>
    <n v="15"/>
    <n v="225"/>
    <x v="0"/>
    <s v="P0001"/>
    <x v="0"/>
    <x v="29"/>
    <n v="2"/>
  </r>
  <r>
    <n v="88"/>
    <x v="25"/>
    <x v="0"/>
    <x v="0"/>
    <x v="0"/>
    <x v="4"/>
    <s v="CP00008"/>
    <x v="7"/>
    <n v="18"/>
    <n v="17"/>
    <n v="306"/>
    <x v="0"/>
    <s v="P0004"/>
    <x v="1"/>
    <x v="30"/>
    <n v="3"/>
  </r>
  <r>
    <n v="89"/>
    <x v="26"/>
    <x v="0"/>
    <x v="0"/>
    <x v="0"/>
    <x v="5"/>
    <s v="CP00009"/>
    <x v="8"/>
    <n v="5"/>
    <n v="25"/>
    <n v="125"/>
    <x v="0"/>
    <s v="P0004"/>
    <x v="1"/>
    <x v="31"/>
    <n v="3"/>
  </r>
  <r>
    <n v="90"/>
    <x v="26"/>
    <x v="0"/>
    <x v="0"/>
    <x v="0"/>
    <x v="5"/>
    <s v="CP00010"/>
    <x v="9"/>
    <n v="8"/>
    <n v="19"/>
    <n v="152"/>
    <x v="0"/>
    <s v="P0003"/>
    <x v="2"/>
    <x v="30"/>
    <n v="2"/>
  </r>
  <r>
    <n v="91"/>
    <x v="27"/>
    <x v="1"/>
    <x v="0"/>
    <x v="0"/>
    <x v="5"/>
    <s v="CP00011"/>
    <x v="10"/>
    <n v="17"/>
    <n v="17"/>
    <n v="289"/>
    <x v="0"/>
    <s v="P0002"/>
    <x v="1"/>
    <x v="32"/>
    <n v="3"/>
  </r>
  <r>
    <n v="92"/>
    <x v="28"/>
    <x v="1"/>
    <x v="0"/>
    <x v="0"/>
    <x v="5"/>
    <s v="CP00012"/>
    <x v="11"/>
    <n v="14"/>
    <n v="25"/>
    <n v="350"/>
    <x v="0"/>
    <s v="P0002"/>
    <x v="1"/>
    <x v="33"/>
    <n v="3"/>
  </r>
  <r>
    <n v="93"/>
    <x v="28"/>
    <x v="1"/>
    <x v="0"/>
    <x v="0"/>
    <x v="5"/>
    <s v="CP00013"/>
    <x v="12"/>
    <n v="9"/>
    <n v="20"/>
    <n v="180"/>
    <x v="0"/>
    <s v="P0002"/>
    <x v="1"/>
    <x v="33"/>
    <n v="3"/>
  </r>
  <r>
    <n v="94"/>
    <x v="28"/>
    <x v="1"/>
    <x v="0"/>
    <x v="0"/>
    <x v="5"/>
    <s v="CP00014"/>
    <x v="13"/>
    <n v="8"/>
    <n v="15"/>
    <n v="120"/>
    <x v="0"/>
    <s v="P0001"/>
    <x v="0"/>
    <x v="32"/>
    <n v="2"/>
  </r>
  <r>
    <n v="95"/>
    <x v="29"/>
    <x v="1"/>
    <x v="0"/>
    <x v="0"/>
    <x v="5"/>
    <s v="CP00015"/>
    <x v="14"/>
    <n v="7"/>
    <n v="35"/>
    <n v="245"/>
    <x v="0"/>
    <s v="P0003"/>
    <x v="2"/>
    <x v="34"/>
    <n v="2"/>
  </r>
  <r>
    <n v="96"/>
    <x v="29"/>
    <x v="1"/>
    <x v="0"/>
    <x v="0"/>
    <x v="5"/>
    <s v="CP00016"/>
    <x v="15"/>
    <n v="13"/>
    <n v="16"/>
    <n v="208"/>
    <x v="0"/>
    <s v="P0002"/>
    <x v="1"/>
    <x v="35"/>
    <n v="3"/>
  </r>
  <r>
    <n v="97"/>
    <x v="29"/>
    <x v="1"/>
    <x v="0"/>
    <x v="0"/>
    <x v="5"/>
    <s v="CP00017"/>
    <x v="16"/>
    <n v="9"/>
    <n v="25"/>
    <n v="225"/>
    <x v="0"/>
    <s v="P0003"/>
    <x v="2"/>
    <x v="34"/>
    <n v="2"/>
  </r>
  <r>
    <n v="98"/>
    <x v="29"/>
    <x v="1"/>
    <x v="0"/>
    <x v="0"/>
    <x v="5"/>
    <s v="CP00018"/>
    <x v="17"/>
    <n v="6"/>
    <n v="27"/>
    <n v="162"/>
    <x v="0"/>
    <s v="P0001"/>
    <x v="0"/>
    <x v="34"/>
    <n v="2"/>
  </r>
  <r>
    <n v="99"/>
    <x v="29"/>
    <x v="1"/>
    <x v="0"/>
    <x v="0"/>
    <x v="5"/>
    <s v="CP00019"/>
    <x v="18"/>
    <n v="19"/>
    <n v="33"/>
    <n v="627"/>
    <x v="0"/>
    <s v="P0003"/>
    <x v="2"/>
    <x v="34"/>
    <n v="2"/>
  </r>
  <r>
    <n v="100"/>
    <x v="30"/>
    <x v="1"/>
    <x v="0"/>
    <x v="0"/>
    <x v="5"/>
    <s v="CP00020"/>
    <x v="19"/>
    <n v="6"/>
    <n v="25"/>
    <n v="150"/>
    <x v="1"/>
    <s v="P0005"/>
    <x v="3"/>
    <x v="36"/>
    <n v="4"/>
  </r>
  <r>
    <n v="101"/>
    <x v="30"/>
    <x v="1"/>
    <x v="0"/>
    <x v="0"/>
    <x v="5"/>
    <s v="CP00001"/>
    <x v="0"/>
    <n v="2"/>
    <n v="22"/>
    <n v="44"/>
    <x v="0"/>
    <s v="P0001"/>
    <x v="0"/>
    <x v="35"/>
    <n v="2"/>
  </r>
  <r>
    <n v="102"/>
    <x v="30"/>
    <x v="1"/>
    <x v="0"/>
    <x v="0"/>
    <x v="5"/>
    <s v="CP00002"/>
    <x v="1"/>
    <n v="10"/>
    <n v="18"/>
    <n v="180"/>
    <x v="0"/>
    <s v="P0004"/>
    <x v="1"/>
    <x v="37"/>
    <n v="3"/>
  </r>
  <r>
    <n v="103"/>
    <x v="31"/>
    <x v="1"/>
    <x v="0"/>
    <x v="0"/>
    <x v="5"/>
    <s v="CP00003"/>
    <x v="2"/>
    <n v="3"/>
    <n v="20"/>
    <n v="60"/>
    <x v="0"/>
    <s v="P0002"/>
    <x v="1"/>
    <x v="36"/>
    <n v="3"/>
  </r>
  <r>
    <n v="104"/>
    <x v="31"/>
    <x v="1"/>
    <x v="0"/>
    <x v="0"/>
    <x v="5"/>
    <s v="CP00004"/>
    <x v="3"/>
    <n v="9"/>
    <n v="24"/>
    <n v="216"/>
    <x v="0"/>
    <s v="P0004"/>
    <x v="1"/>
    <x v="36"/>
    <n v="3"/>
  </r>
  <r>
    <n v="105"/>
    <x v="31"/>
    <x v="1"/>
    <x v="0"/>
    <x v="0"/>
    <x v="5"/>
    <s v="CP00005"/>
    <x v="4"/>
    <n v="7"/>
    <n v="16"/>
    <n v="112"/>
    <x v="0"/>
    <s v="P0004"/>
    <x v="1"/>
    <x v="36"/>
    <n v="3"/>
  </r>
  <r>
    <n v="106"/>
    <x v="31"/>
    <x v="1"/>
    <x v="0"/>
    <x v="0"/>
    <x v="5"/>
    <s v="CP00006"/>
    <x v="5"/>
    <n v="4"/>
    <n v="26"/>
    <n v="104"/>
    <x v="0"/>
    <s v="P0004"/>
    <x v="1"/>
    <x v="36"/>
    <n v="3"/>
  </r>
  <r>
    <n v="107"/>
    <x v="32"/>
    <x v="1"/>
    <x v="0"/>
    <x v="0"/>
    <x v="6"/>
    <s v="CP00007"/>
    <x v="6"/>
    <n v="12"/>
    <n v="17"/>
    <n v="204"/>
    <x v="0"/>
    <s v="P0002"/>
    <x v="1"/>
    <x v="38"/>
    <n v="3"/>
  </r>
  <r>
    <n v="108"/>
    <x v="32"/>
    <x v="1"/>
    <x v="0"/>
    <x v="0"/>
    <x v="6"/>
    <s v="CP00008"/>
    <x v="7"/>
    <n v="13"/>
    <n v="15"/>
    <n v="195"/>
    <x v="0"/>
    <s v="P0001"/>
    <x v="0"/>
    <x v="36"/>
    <n v="2"/>
  </r>
  <r>
    <n v="109"/>
    <x v="32"/>
    <x v="1"/>
    <x v="0"/>
    <x v="0"/>
    <x v="6"/>
    <s v="CP00009"/>
    <x v="8"/>
    <n v="5"/>
    <n v="25"/>
    <n v="125"/>
    <x v="0"/>
    <s v="P0002"/>
    <x v="1"/>
    <x v="38"/>
    <n v="3"/>
  </r>
  <r>
    <n v="110"/>
    <x v="32"/>
    <x v="1"/>
    <x v="0"/>
    <x v="0"/>
    <x v="6"/>
    <s v="CP00010"/>
    <x v="9"/>
    <n v="9"/>
    <n v="20"/>
    <n v="180"/>
    <x v="0"/>
    <s v="P0002"/>
    <x v="1"/>
    <x v="38"/>
    <n v="3"/>
  </r>
  <r>
    <n v="111"/>
    <x v="33"/>
    <x v="1"/>
    <x v="0"/>
    <x v="0"/>
    <x v="6"/>
    <s v="CP00011"/>
    <x v="10"/>
    <n v="10"/>
    <n v="17"/>
    <n v="170"/>
    <x v="0"/>
    <s v="P0004"/>
    <x v="1"/>
    <x v="39"/>
    <n v="3"/>
  </r>
  <r>
    <n v="112"/>
    <x v="34"/>
    <x v="1"/>
    <x v="0"/>
    <x v="0"/>
    <x v="6"/>
    <s v="CP00012"/>
    <x v="11"/>
    <n v="15"/>
    <n v="25"/>
    <n v="375"/>
    <x v="0"/>
    <s v="P0004"/>
    <x v="1"/>
    <x v="40"/>
    <n v="3"/>
  </r>
  <r>
    <n v="113"/>
    <x v="34"/>
    <x v="1"/>
    <x v="0"/>
    <x v="0"/>
    <x v="6"/>
    <s v="CP00013"/>
    <x v="12"/>
    <n v="32"/>
    <n v="17"/>
    <n v="544"/>
    <x v="0"/>
    <s v="P0001"/>
    <x v="0"/>
    <x v="39"/>
    <n v="2"/>
  </r>
  <r>
    <n v="114"/>
    <x v="34"/>
    <x v="1"/>
    <x v="0"/>
    <x v="0"/>
    <x v="6"/>
    <s v="CP00014"/>
    <x v="13"/>
    <n v="1"/>
    <n v="12"/>
    <n v="12"/>
    <x v="0"/>
    <s v="P0003"/>
    <x v="2"/>
    <x v="39"/>
    <n v="2"/>
  </r>
  <r>
    <n v="115"/>
    <x v="35"/>
    <x v="1"/>
    <x v="0"/>
    <x v="0"/>
    <x v="6"/>
    <s v="CP00015"/>
    <x v="14"/>
    <n v="4"/>
    <n v="37"/>
    <n v="148"/>
    <x v="0"/>
    <s v="P0005"/>
    <x v="3"/>
    <x v="41"/>
    <n v="4"/>
  </r>
  <r>
    <n v="116"/>
    <x v="35"/>
    <x v="1"/>
    <x v="0"/>
    <x v="0"/>
    <x v="6"/>
    <s v="CP00016"/>
    <x v="15"/>
    <n v="11"/>
    <n v="16"/>
    <n v="176"/>
    <x v="0"/>
    <s v="P0002"/>
    <x v="1"/>
    <x v="42"/>
    <n v="3"/>
  </r>
  <r>
    <n v="117"/>
    <x v="36"/>
    <x v="1"/>
    <x v="0"/>
    <x v="0"/>
    <x v="6"/>
    <s v="CP00017"/>
    <x v="16"/>
    <n v="16"/>
    <n v="23"/>
    <n v="368"/>
    <x v="0"/>
    <s v="P0004"/>
    <x v="1"/>
    <x v="41"/>
    <n v="3"/>
  </r>
  <r>
    <n v="118"/>
    <x v="36"/>
    <x v="1"/>
    <x v="0"/>
    <x v="0"/>
    <x v="6"/>
    <s v="CP00018"/>
    <x v="17"/>
    <n v="28"/>
    <n v="26"/>
    <n v="728"/>
    <x v="0"/>
    <s v="P0005"/>
    <x v="3"/>
    <x v="43"/>
    <n v="4"/>
  </r>
  <r>
    <n v="119"/>
    <x v="36"/>
    <x v="1"/>
    <x v="0"/>
    <x v="0"/>
    <x v="6"/>
    <s v="CP00019"/>
    <x v="18"/>
    <n v="20"/>
    <n v="38"/>
    <n v="760"/>
    <x v="0"/>
    <s v="P0004"/>
    <x v="1"/>
    <x v="41"/>
    <n v="3"/>
  </r>
  <r>
    <n v="120"/>
    <x v="36"/>
    <x v="1"/>
    <x v="0"/>
    <x v="0"/>
    <x v="6"/>
    <s v="CP00020"/>
    <x v="19"/>
    <n v="18"/>
    <n v="22"/>
    <n v="396"/>
    <x v="0"/>
    <s v="P0004"/>
    <x v="1"/>
    <x v="41"/>
    <n v="3"/>
  </r>
  <r>
    <n v="121"/>
    <x v="37"/>
    <x v="1"/>
    <x v="0"/>
    <x v="0"/>
    <x v="6"/>
    <s v="CP00001"/>
    <x v="0"/>
    <n v="7"/>
    <n v="22"/>
    <n v="154"/>
    <x v="0"/>
    <s v="P0001"/>
    <x v="0"/>
    <x v="41"/>
    <n v="2"/>
  </r>
  <r>
    <n v="122"/>
    <x v="37"/>
    <x v="1"/>
    <x v="0"/>
    <x v="0"/>
    <x v="6"/>
    <s v="CP00002"/>
    <x v="1"/>
    <n v="2"/>
    <n v="16"/>
    <n v="32"/>
    <x v="0"/>
    <s v="P0003"/>
    <x v="2"/>
    <x v="41"/>
    <n v="2"/>
  </r>
  <r>
    <n v="123"/>
    <x v="37"/>
    <x v="1"/>
    <x v="0"/>
    <x v="0"/>
    <x v="6"/>
    <s v="CP00003"/>
    <x v="2"/>
    <n v="17"/>
    <n v="20"/>
    <n v="340"/>
    <x v="0"/>
    <s v="P0002"/>
    <x v="1"/>
    <x v="43"/>
    <n v="3"/>
  </r>
  <r>
    <n v="124"/>
    <x v="37"/>
    <x v="1"/>
    <x v="0"/>
    <x v="0"/>
    <x v="6"/>
    <s v="CP00004"/>
    <x v="3"/>
    <n v="27"/>
    <n v="20"/>
    <n v="540"/>
    <x v="0"/>
    <s v="P0003"/>
    <x v="2"/>
    <x v="41"/>
    <n v="2"/>
  </r>
  <r>
    <n v="125"/>
    <x v="37"/>
    <x v="1"/>
    <x v="0"/>
    <x v="0"/>
    <x v="6"/>
    <s v="CP00005"/>
    <x v="4"/>
    <n v="8"/>
    <n v="12"/>
    <n v="96"/>
    <x v="0"/>
    <s v="P0005"/>
    <x v="3"/>
    <x v="44"/>
    <n v="4"/>
  </r>
  <r>
    <n v="126"/>
    <x v="37"/>
    <x v="1"/>
    <x v="0"/>
    <x v="0"/>
    <x v="6"/>
    <s v="CP00006"/>
    <x v="5"/>
    <n v="7"/>
    <n v="20"/>
    <n v="140"/>
    <x v="0"/>
    <s v="P0001"/>
    <x v="0"/>
    <x v="41"/>
    <n v="2"/>
  </r>
  <r>
    <n v="127"/>
    <x v="38"/>
    <x v="1"/>
    <x v="0"/>
    <x v="0"/>
    <x v="6"/>
    <s v="CP00007"/>
    <x v="6"/>
    <n v="2"/>
    <n v="15"/>
    <n v="30"/>
    <x v="0"/>
    <s v="P0005"/>
    <x v="3"/>
    <x v="45"/>
    <n v="4"/>
  </r>
  <r>
    <n v="128"/>
    <x v="38"/>
    <x v="1"/>
    <x v="0"/>
    <x v="0"/>
    <x v="6"/>
    <s v="CP00008"/>
    <x v="7"/>
    <n v="6"/>
    <n v="15"/>
    <n v="90"/>
    <x v="0"/>
    <s v="P0001"/>
    <x v="0"/>
    <x v="43"/>
    <n v="2"/>
  </r>
  <r>
    <n v="129"/>
    <x v="38"/>
    <x v="1"/>
    <x v="0"/>
    <x v="0"/>
    <x v="6"/>
    <s v="CP00009"/>
    <x v="8"/>
    <n v="10"/>
    <n v="22"/>
    <n v="220"/>
    <x v="0"/>
    <s v="P0005"/>
    <x v="3"/>
    <x v="45"/>
    <n v="4"/>
  </r>
  <r>
    <n v="130"/>
    <x v="38"/>
    <x v="1"/>
    <x v="0"/>
    <x v="0"/>
    <x v="6"/>
    <s v="CP00010"/>
    <x v="9"/>
    <n v="14"/>
    <n v="20"/>
    <n v="280"/>
    <x v="0"/>
    <s v="P0002"/>
    <x v="1"/>
    <x v="44"/>
    <n v="3"/>
  </r>
  <r>
    <n v="131"/>
    <x v="39"/>
    <x v="1"/>
    <x v="0"/>
    <x v="0"/>
    <x v="7"/>
    <s v="CP00011"/>
    <x v="10"/>
    <n v="1"/>
    <n v="18"/>
    <n v="18"/>
    <x v="0"/>
    <s v="P0005"/>
    <x v="3"/>
    <x v="46"/>
    <n v="4"/>
  </r>
  <r>
    <n v="132"/>
    <x v="39"/>
    <x v="1"/>
    <x v="0"/>
    <x v="0"/>
    <x v="7"/>
    <s v="CP00012"/>
    <x v="11"/>
    <n v="4"/>
    <n v="22"/>
    <n v="88"/>
    <x v="1"/>
    <s v="P0001"/>
    <x v="0"/>
    <x v="44"/>
    <n v="2"/>
  </r>
  <r>
    <n v="133"/>
    <x v="39"/>
    <x v="1"/>
    <x v="0"/>
    <x v="0"/>
    <x v="7"/>
    <s v="CP00013"/>
    <x v="12"/>
    <n v="29"/>
    <n v="20"/>
    <n v="580"/>
    <x v="0"/>
    <s v="P0004"/>
    <x v="1"/>
    <x v="45"/>
    <n v="3"/>
  </r>
  <r>
    <n v="134"/>
    <x v="40"/>
    <x v="1"/>
    <x v="0"/>
    <x v="0"/>
    <x v="7"/>
    <s v="CP00014"/>
    <x v="13"/>
    <n v="7"/>
    <n v="12"/>
    <n v="84"/>
    <x v="0"/>
    <s v="P0003"/>
    <x v="2"/>
    <x v="45"/>
    <n v="2"/>
  </r>
  <r>
    <n v="135"/>
    <x v="40"/>
    <x v="1"/>
    <x v="0"/>
    <x v="0"/>
    <x v="7"/>
    <s v="CP00015"/>
    <x v="14"/>
    <n v="8"/>
    <n v="37"/>
    <n v="296"/>
    <x v="1"/>
    <s v="P0005"/>
    <x v="3"/>
    <x v="47"/>
    <n v="4"/>
  </r>
  <r>
    <n v="136"/>
    <x v="41"/>
    <x v="1"/>
    <x v="0"/>
    <x v="0"/>
    <x v="7"/>
    <s v="CP00016"/>
    <x v="15"/>
    <n v="24"/>
    <n v="16"/>
    <n v="384"/>
    <x v="0"/>
    <s v="P0004"/>
    <x v="1"/>
    <x v="47"/>
    <n v="3"/>
  </r>
  <r>
    <n v="137"/>
    <x v="42"/>
    <x v="1"/>
    <x v="0"/>
    <x v="0"/>
    <x v="7"/>
    <s v="CP00017"/>
    <x v="16"/>
    <n v="16"/>
    <n v="23"/>
    <n v="368"/>
    <x v="0"/>
    <s v="P0004"/>
    <x v="1"/>
    <x v="48"/>
    <n v="3"/>
  </r>
  <r>
    <n v="138"/>
    <x v="43"/>
    <x v="1"/>
    <x v="0"/>
    <x v="0"/>
    <x v="7"/>
    <s v="CP00018"/>
    <x v="17"/>
    <n v="21"/>
    <n v="30"/>
    <n v="630"/>
    <x v="0"/>
    <s v="P0004"/>
    <x v="1"/>
    <x v="49"/>
    <n v="3"/>
  </r>
  <r>
    <n v="139"/>
    <x v="43"/>
    <x v="1"/>
    <x v="0"/>
    <x v="0"/>
    <x v="7"/>
    <s v="CP00019"/>
    <x v="18"/>
    <n v="26"/>
    <n v="35"/>
    <n v="910"/>
    <x v="0"/>
    <s v="P0001"/>
    <x v="0"/>
    <x v="50"/>
    <n v="2"/>
  </r>
  <r>
    <n v="140"/>
    <x v="43"/>
    <x v="1"/>
    <x v="0"/>
    <x v="0"/>
    <x v="7"/>
    <s v="CP00020"/>
    <x v="19"/>
    <n v="22"/>
    <n v="22"/>
    <n v="484"/>
    <x v="0"/>
    <s v="P0002"/>
    <x v="1"/>
    <x v="49"/>
    <n v="3"/>
  </r>
  <r>
    <n v="141"/>
    <x v="44"/>
    <x v="1"/>
    <x v="0"/>
    <x v="0"/>
    <x v="7"/>
    <s v="CP00001"/>
    <x v="0"/>
    <n v="18"/>
    <n v="23"/>
    <n v="414"/>
    <x v="0"/>
    <s v="P0002"/>
    <x v="1"/>
    <x v="51"/>
    <n v="3"/>
  </r>
  <r>
    <n v="142"/>
    <x v="44"/>
    <x v="1"/>
    <x v="0"/>
    <x v="0"/>
    <x v="7"/>
    <s v="CP00002"/>
    <x v="1"/>
    <n v="12"/>
    <n v="17"/>
    <n v="204"/>
    <x v="0"/>
    <s v="P0005"/>
    <x v="3"/>
    <x v="52"/>
    <n v="4"/>
  </r>
  <r>
    <n v="143"/>
    <x v="44"/>
    <x v="1"/>
    <x v="0"/>
    <x v="0"/>
    <x v="7"/>
    <s v="CP00003"/>
    <x v="2"/>
    <n v="3"/>
    <n v="16"/>
    <n v="48"/>
    <x v="0"/>
    <s v="P0005"/>
    <x v="3"/>
    <x v="52"/>
    <n v="4"/>
  </r>
  <r>
    <n v="144"/>
    <x v="45"/>
    <x v="1"/>
    <x v="0"/>
    <x v="0"/>
    <x v="8"/>
    <s v="CP00004"/>
    <x v="3"/>
    <n v="29"/>
    <n v="24"/>
    <n v="696"/>
    <x v="0"/>
    <s v="P0002"/>
    <x v="1"/>
    <x v="52"/>
    <n v="3"/>
  </r>
  <r>
    <n v="145"/>
    <x v="45"/>
    <x v="1"/>
    <x v="0"/>
    <x v="0"/>
    <x v="8"/>
    <s v="CP00005"/>
    <x v="4"/>
    <n v="5"/>
    <n v="10"/>
    <n v="50"/>
    <x v="0"/>
    <s v="P0003"/>
    <x v="2"/>
    <x v="51"/>
    <n v="2"/>
  </r>
  <r>
    <n v="146"/>
    <x v="46"/>
    <x v="1"/>
    <x v="0"/>
    <x v="0"/>
    <x v="8"/>
    <s v="CP00006"/>
    <x v="5"/>
    <n v="10"/>
    <n v="22"/>
    <n v="220"/>
    <x v="0"/>
    <s v="P0003"/>
    <x v="2"/>
    <x v="52"/>
    <n v="2"/>
  </r>
  <r>
    <n v="147"/>
    <x v="46"/>
    <x v="1"/>
    <x v="0"/>
    <x v="0"/>
    <x v="8"/>
    <s v="CP00007"/>
    <x v="6"/>
    <n v="3"/>
    <n v="15"/>
    <n v="45"/>
    <x v="0"/>
    <s v="P0001"/>
    <x v="0"/>
    <x v="52"/>
    <n v="2"/>
  </r>
  <r>
    <n v="148"/>
    <x v="46"/>
    <x v="1"/>
    <x v="0"/>
    <x v="0"/>
    <x v="8"/>
    <s v="CP00008"/>
    <x v="7"/>
    <n v="13"/>
    <n v="16"/>
    <n v="208"/>
    <x v="0"/>
    <s v="P0005"/>
    <x v="3"/>
    <x v="53"/>
    <n v="4"/>
  </r>
  <r>
    <n v="149"/>
    <x v="46"/>
    <x v="1"/>
    <x v="0"/>
    <x v="0"/>
    <x v="8"/>
    <s v="CP00009"/>
    <x v="8"/>
    <n v="9"/>
    <n v="22"/>
    <n v="198"/>
    <x v="0"/>
    <s v="P0005"/>
    <x v="3"/>
    <x v="53"/>
    <n v="4"/>
  </r>
  <r>
    <n v="150"/>
    <x v="46"/>
    <x v="1"/>
    <x v="0"/>
    <x v="0"/>
    <x v="8"/>
    <s v="CP00010"/>
    <x v="9"/>
    <n v="13"/>
    <n v="20"/>
    <n v="260"/>
    <x v="1"/>
    <s v="P0004"/>
    <x v="1"/>
    <x v="54"/>
    <n v="3"/>
  </r>
  <r>
    <n v="151"/>
    <x v="46"/>
    <x v="1"/>
    <x v="0"/>
    <x v="0"/>
    <x v="8"/>
    <s v="CP00011"/>
    <x v="10"/>
    <n v="9"/>
    <n v="18"/>
    <n v="162"/>
    <x v="1"/>
    <s v="P0005"/>
    <x v="3"/>
    <x v="53"/>
    <n v="4"/>
  </r>
  <r>
    <n v="152"/>
    <x v="47"/>
    <x v="1"/>
    <x v="0"/>
    <x v="0"/>
    <x v="8"/>
    <s v="CP00012"/>
    <x v="11"/>
    <n v="4"/>
    <n v="22"/>
    <n v="88"/>
    <x v="1"/>
    <s v="P0001"/>
    <x v="0"/>
    <x v="54"/>
    <n v="2"/>
  </r>
  <r>
    <n v="153"/>
    <x v="48"/>
    <x v="1"/>
    <x v="0"/>
    <x v="0"/>
    <x v="8"/>
    <s v="CP00013"/>
    <x v="12"/>
    <n v="7"/>
    <n v="20"/>
    <n v="140"/>
    <x v="1"/>
    <s v="P0004"/>
    <x v="1"/>
    <x v="55"/>
    <n v="3"/>
  </r>
  <r>
    <n v="154"/>
    <x v="48"/>
    <x v="1"/>
    <x v="0"/>
    <x v="0"/>
    <x v="8"/>
    <s v="CP00014"/>
    <x v="13"/>
    <n v="15"/>
    <n v="14"/>
    <n v="210"/>
    <x v="1"/>
    <s v="P0004"/>
    <x v="1"/>
    <x v="55"/>
    <n v="3"/>
  </r>
  <r>
    <n v="155"/>
    <x v="49"/>
    <x v="1"/>
    <x v="0"/>
    <x v="0"/>
    <x v="8"/>
    <s v="CP00015"/>
    <x v="14"/>
    <n v="24"/>
    <n v="37"/>
    <n v="888"/>
    <x v="1"/>
    <s v="P0005"/>
    <x v="3"/>
    <x v="56"/>
    <n v="4"/>
  </r>
  <r>
    <n v="156"/>
    <x v="49"/>
    <x v="1"/>
    <x v="0"/>
    <x v="0"/>
    <x v="8"/>
    <s v="CP00016"/>
    <x v="15"/>
    <n v="13"/>
    <n v="15"/>
    <n v="195"/>
    <x v="1"/>
    <s v="P0003"/>
    <x v="2"/>
    <x v="55"/>
    <n v="2"/>
  </r>
  <r>
    <n v="157"/>
    <x v="49"/>
    <x v="1"/>
    <x v="0"/>
    <x v="0"/>
    <x v="8"/>
    <s v="CP00017"/>
    <x v="16"/>
    <n v="8"/>
    <n v="23"/>
    <n v="184"/>
    <x v="0"/>
    <s v="P0002"/>
    <x v="1"/>
    <x v="57"/>
    <n v="3"/>
  </r>
  <r>
    <n v="158"/>
    <x v="50"/>
    <x v="1"/>
    <x v="0"/>
    <x v="0"/>
    <x v="8"/>
    <s v="CP00018"/>
    <x v="17"/>
    <n v="22"/>
    <n v="27"/>
    <n v="594"/>
    <x v="0"/>
    <s v="P0001"/>
    <x v="0"/>
    <x v="56"/>
    <n v="2"/>
  </r>
  <r>
    <n v="159"/>
    <x v="50"/>
    <x v="1"/>
    <x v="0"/>
    <x v="0"/>
    <x v="8"/>
    <s v="CP00019"/>
    <x v="18"/>
    <n v="20"/>
    <n v="38"/>
    <n v="760"/>
    <x v="0"/>
    <s v="P0002"/>
    <x v="1"/>
    <x v="58"/>
    <n v="3"/>
  </r>
  <r>
    <n v="160"/>
    <x v="50"/>
    <x v="1"/>
    <x v="0"/>
    <x v="0"/>
    <x v="8"/>
    <s v="CP00020"/>
    <x v="19"/>
    <n v="15"/>
    <n v="16"/>
    <n v="240"/>
    <x v="0"/>
    <s v="P0003"/>
    <x v="2"/>
    <x v="56"/>
    <n v="2"/>
  </r>
  <r>
    <n v="161"/>
    <x v="50"/>
    <x v="1"/>
    <x v="0"/>
    <x v="0"/>
    <x v="8"/>
    <s v="CP00001"/>
    <x v="0"/>
    <n v="13"/>
    <n v="23"/>
    <n v="299"/>
    <x v="0"/>
    <s v="P0002"/>
    <x v="1"/>
    <x v="58"/>
    <n v="3"/>
  </r>
  <r>
    <n v="162"/>
    <x v="50"/>
    <x v="1"/>
    <x v="0"/>
    <x v="0"/>
    <x v="8"/>
    <s v="CP00002"/>
    <x v="1"/>
    <n v="13"/>
    <n v="17"/>
    <n v="221"/>
    <x v="0"/>
    <s v="P0005"/>
    <x v="3"/>
    <x v="59"/>
    <n v="4"/>
  </r>
  <r>
    <n v="163"/>
    <x v="50"/>
    <x v="1"/>
    <x v="0"/>
    <x v="0"/>
    <x v="8"/>
    <s v="CP00003"/>
    <x v="2"/>
    <n v="11"/>
    <n v="20"/>
    <n v="220"/>
    <x v="0"/>
    <s v="P0001"/>
    <x v="0"/>
    <x v="56"/>
    <n v="2"/>
  </r>
  <r>
    <n v="164"/>
    <x v="50"/>
    <x v="1"/>
    <x v="0"/>
    <x v="0"/>
    <x v="8"/>
    <s v="CP00004"/>
    <x v="3"/>
    <n v="14"/>
    <n v="24"/>
    <n v="336"/>
    <x v="0"/>
    <s v="P0004"/>
    <x v="1"/>
    <x v="58"/>
    <n v="3"/>
  </r>
  <r>
    <n v="165"/>
    <x v="50"/>
    <x v="1"/>
    <x v="0"/>
    <x v="0"/>
    <x v="8"/>
    <s v="CP00005"/>
    <x v="4"/>
    <n v="16"/>
    <n v="12"/>
    <n v="192"/>
    <x v="0"/>
    <s v="P0005"/>
    <x v="3"/>
    <x v="59"/>
    <n v="4"/>
  </r>
  <r>
    <n v="166"/>
    <x v="50"/>
    <x v="1"/>
    <x v="0"/>
    <x v="0"/>
    <x v="8"/>
    <s v="CP00006"/>
    <x v="5"/>
    <n v="7"/>
    <n v="26"/>
    <n v="182"/>
    <x v="0"/>
    <s v="P0002"/>
    <x v="1"/>
    <x v="58"/>
    <n v="3"/>
  </r>
  <r>
    <n v="167"/>
    <x v="50"/>
    <x v="1"/>
    <x v="0"/>
    <x v="0"/>
    <x v="8"/>
    <s v="CP00007"/>
    <x v="6"/>
    <n v="2"/>
    <n v="16"/>
    <n v="32"/>
    <x v="0"/>
    <s v="P0003"/>
    <x v="2"/>
    <x v="56"/>
    <n v="2"/>
  </r>
  <r>
    <n v="168"/>
    <x v="51"/>
    <x v="2"/>
    <x v="0"/>
    <x v="0"/>
    <x v="9"/>
    <s v="CP00008"/>
    <x v="7"/>
    <n v="20"/>
    <n v="15"/>
    <n v="300"/>
    <x v="0"/>
    <s v="P0001"/>
    <x v="0"/>
    <x v="59"/>
    <n v="2"/>
  </r>
  <r>
    <n v="169"/>
    <x v="51"/>
    <x v="2"/>
    <x v="0"/>
    <x v="0"/>
    <x v="9"/>
    <s v="CP00009"/>
    <x v="8"/>
    <n v="9"/>
    <n v="25"/>
    <n v="225"/>
    <x v="0"/>
    <s v="P0004"/>
    <x v="1"/>
    <x v="60"/>
    <n v="3"/>
  </r>
  <r>
    <n v="170"/>
    <x v="51"/>
    <x v="2"/>
    <x v="0"/>
    <x v="0"/>
    <x v="9"/>
    <s v="CP00010"/>
    <x v="9"/>
    <n v="23"/>
    <n v="20"/>
    <n v="460"/>
    <x v="0"/>
    <s v="P0004"/>
    <x v="1"/>
    <x v="60"/>
    <n v="3"/>
  </r>
  <r>
    <n v="171"/>
    <x v="51"/>
    <x v="2"/>
    <x v="0"/>
    <x v="0"/>
    <x v="9"/>
    <s v="CP00011"/>
    <x v="10"/>
    <n v="18"/>
    <n v="17"/>
    <n v="306"/>
    <x v="0"/>
    <s v="P0001"/>
    <x v="0"/>
    <x v="59"/>
    <n v="2"/>
  </r>
  <r>
    <n v="172"/>
    <x v="51"/>
    <x v="2"/>
    <x v="0"/>
    <x v="0"/>
    <x v="9"/>
    <s v="CP00012"/>
    <x v="11"/>
    <n v="1"/>
    <n v="24"/>
    <n v="24"/>
    <x v="0"/>
    <s v="P0005"/>
    <x v="3"/>
    <x v="61"/>
    <n v="4"/>
  </r>
  <r>
    <n v="173"/>
    <x v="52"/>
    <x v="2"/>
    <x v="0"/>
    <x v="0"/>
    <x v="9"/>
    <s v="CP00013"/>
    <x v="12"/>
    <n v="19"/>
    <n v="18"/>
    <n v="342"/>
    <x v="0"/>
    <s v="P0003"/>
    <x v="2"/>
    <x v="60"/>
    <n v="2"/>
  </r>
  <r>
    <n v="174"/>
    <x v="52"/>
    <x v="2"/>
    <x v="0"/>
    <x v="0"/>
    <x v="9"/>
    <s v="CP00014"/>
    <x v="13"/>
    <n v="4"/>
    <n v="15"/>
    <n v="60"/>
    <x v="0"/>
    <s v="P0001"/>
    <x v="0"/>
    <x v="60"/>
    <n v="2"/>
  </r>
  <r>
    <n v="175"/>
    <x v="53"/>
    <x v="2"/>
    <x v="0"/>
    <x v="0"/>
    <x v="9"/>
    <s v="CP00015"/>
    <x v="14"/>
    <n v="19"/>
    <n v="40"/>
    <n v="760"/>
    <x v="1"/>
    <s v="P0001"/>
    <x v="0"/>
    <x v="61"/>
    <n v="2"/>
  </r>
  <r>
    <n v="176"/>
    <x v="53"/>
    <x v="2"/>
    <x v="0"/>
    <x v="0"/>
    <x v="9"/>
    <s v="CP00016"/>
    <x v="15"/>
    <n v="16"/>
    <n v="12"/>
    <n v="192"/>
    <x v="0"/>
    <s v="P0001"/>
    <x v="0"/>
    <x v="61"/>
    <n v="2"/>
  </r>
  <r>
    <n v="177"/>
    <x v="53"/>
    <x v="2"/>
    <x v="0"/>
    <x v="0"/>
    <x v="9"/>
    <s v="CP00017"/>
    <x v="16"/>
    <n v="16"/>
    <n v="23"/>
    <n v="368"/>
    <x v="0"/>
    <s v="P0002"/>
    <x v="1"/>
    <x v="62"/>
    <n v="3"/>
  </r>
  <r>
    <n v="178"/>
    <x v="54"/>
    <x v="2"/>
    <x v="0"/>
    <x v="0"/>
    <x v="9"/>
    <s v="CP00018"/>
    <x v="17"/>
    <n v="9"/>
    <n v="35"/>
    <n v="315"/>
    <x v="0"/>
    <s v="P0003"/>
    <x v="2"/>
    <x v="62"/>
    <n v="2"/>
  </r>
  <r>
    <n v="179"/>
    <x v="54"/>
    <x v="2"/>
    <x v="0"/>
    <x v="0"/>
    <x v="9"/>
    <s v="CP00019"/>
    <x v="18"/>
    <n v="21"/>
    <n v="33"/>
    <n v="693"/>
    <x v="0"/>
    <s v="P0003"/>
    <x v="2"/>
    <x v="62"/>
    <n v="2"/>
  </r>
  <r>
    <n v="180"/>
    <x v="55"/>
    <x v="2"/>
    <x v="0"/>
    <x v="0"/>
    <x v="9"/>
    <s v="CP00020"/>
    <x v="19"/>
    <n v="20"/>
    <n v="20"/>
    <n v="400"/>
    <x v="0"/>
    <s v="P0001"/>
    <x v="0"/>
    <x v="63"/>
    <n v="2"/>
  </r>
  <r>
    <n v="181"/>
    <x v="55"/>
    <x v="2"/>
    <x v="0"/>
    <x v="0"/>
    <x v="9"/>
    <s v="CP00001"/>
    <x v="0"/>
    <n v="15"/>
    <n v="22"/>
    <n v="330"/>
    <x v="0"/>
    <s v="P0001"/>
    <x v="0"/>
    <x v="63"/>
    <n v="2"/>
  </r>
  <r>
    <n v="182"/>
    <x v="56"/>
    <x v="2"/>
    <x v="0"/>
    <x v="0"/>
    <x v="9"/>
    <s v="CP00002"/>
    <x v="1"/>
    <n v="2"/>
    <n v="15"/>
    <n v="30"/>
    <x v="0"/>
    <s v="P0001"/>
    <x v="0"/>
    <x v="64"/>
    <n v="2"/>
  </r>
  <r>
    <n v="183"/>
    <x v="57"/>
    <x v="2"/>
    <x v="0"/>
    <x v="0"/>
    <x v="10"/>
    <s v="CP00003"/>
    <x v="2"/>
    <n v="14"/>
    <n v="14"/>
    <n v="196"/>
    <x v="0"/>
    <s v="P0003"/>
    <x v="2"/>
    <x v="65"/>
    <n v="2"/>
  </r>
  <r>
    <n v="184"/>
    <x v="57"/>
    <x v="2"/>
    <x v="0"/>
    <x v="0"/>
    <x v="10"/>
    <s v="CP00004"/>
    <x v="3"/>
    <n v="26"/>
    <n v="23"/>
    <n v="598"/>
    <x v="0"/>
    <s v="P0005"/>
    <x v="3"/>
    <x v="66"/>
    <n v="4"/>
  </r>
  <r>
    <n v="185"/>
    <x v="57"/>
    <x v="2"/>
    <x v="0"/>
    <x v="0"/>
    <x v="10"/>
    <s v="CP00005"/>
    <x v="4"/>
    <n v="7"/>
    <n v="16"/>
    <n v="112"/>
    <x v="0"/>
    <s v="P0001"/>
    <x v="0"/>
    <x v="65"/>
    <n v="2"/>
  </r>
  <r>
    <n v="186"/>
    <x v="58"/>
    <x v="2"/>
    <x v="0"/>
    <x v="0"/>
    <x v="10"/>
    <s v="CP00006"/>
    <x v="5"/>
    <n v="17"/>
    <n v="24"/>
    <n v="408"/>
    <x v="0"/>
    <s v="P0005"/>
    <x v="3"/>
    <x v="67"/>
    <n v="4"/>
  </r>
  <r>
    <n v="187"/>
    <x v="58"/>
    <x v="2"/>
    <x v="0"/>
    <x v="0"/>
    <x v="10"/>
    <s v="CP00007"/>
    <x v="6"/>
    <n v="13"/>
    <n v="17"/>
    <n v="221"/>
    <x v="0"/>
    <s v="P0002"/>
    <x v="1"/>
    <x v="66"/>
    <n v="3"/>
  </r>
  <r>
    <n v="188"/>
    <x v="58"/>
    <x v="2"/>
    <x v="0"/>
    <x v="0"/>
    <x v="10"/>
    <s v="CP00008"/>
    <x v="7"/>
    <n v="18"/>
    <n v="17"/>
    <n v="306"/>
    <x v="0"/>
    <s v="P0002"/>
    <x v="1"/>
    <x v="66"/>
    <n v="3"/>
  </r>
  <r>
    <n v="189"/>
    <x v="58"/>
    <x v="2"/>
    <x v="0"/>
    <x v="0"/>
    <x v="10"/>
    <s v="CP00009"/>
    <x v="8"/>
    <n v="15"/>
    <n v="23"/>
    <n v="345"/>
    <x v="0"/>
    <s v="P0001"/>
    <x v="0"/>
    <x v="68"/>
    <n v="2"/>
  </r>
  <r>
    <n v="190"/>
    <x v="58"/>
    <x v="2"/>
    <x v="0"/>
    <x v="0"/>
    <x v="10"/>
    <s v="CP00010"/>
    <x v="9"/>
    <n v="5"/>
    <n v="19"/>
    <n v="95"/>
    <x v="1"/>
    <s v="P0003"/>
    <x v="2"/>
    <x v="68"/>
    <n v="2"/>
  </r>
  <r>
    <n v="191"/>
    <x v="59"/>
    <x v="2"/>
    <x v="0"/>
    <x v="0"/>
    <x v="10"/>
    <s v="CP00011"/>
    <x v="10"/>
    <n v="16"/>
    <n v="17"/>
    <n v="272"/>
    <x v="1"/>
    <s v="P0002"/>
    <x v="1"/>
    <x v="67"/>
    <n v="3"/>
  </r>
  <r>
    <n v="192"/>
    <x v="59"/>
    <x v="2"/>
    <x v="0"/>
    <x v="0"/>
    <x v="10"/>
    <s v="CP00012"/>
    <x v="11"/>
    <n v="1"/>
    <n v="25"/>
    <n v="25"/>
    <x v="1"/>
    <s v="P0002"/>
    <x v="1"/>
    <x v="67"/>
    <n v="3"/>
  </r>
  <r>
    <n v="193"/>
    <x v="60"/>
    <x v="2"/>
    <x v="0"/>
    <x v="0"/>
    <x v="10"/>
    <s v="CP00013"/>
    <x v="12"/>
    <n v="13"/>
    <n v="20"/>
    <n v="260"/>
    <x v="1"/>
    <s v="P0002"/>
    <x v="1"/>
    <x v="69"/>
    <n v="3"/>
  </r>
  <r>
    <n v="194"/>
    <x v="61"/>
    <x v="2"/>
    <x v="0"/>
    <x v="0"/>
    <x v="10"/>
    <s v="CP00014"/>
    <x v="13"/>
    <n v="15"/>
    <n v="13"/>
    <n v="195"/>
    <x v="1"/>
    <s v="P0005"/>
    <x v="3"/>
    <x v="70"/>
    <n v="4"/>
  </r>
  <r>
    <n v="195"/>
    <x v="62"/>
    <x v="2"/>
    <x v="0"/>
    <x v="0"/>
    <x v="10"/>
    <s v="CP00015"/>
    <x v="14"/>
    <n v="2"/>
    <n v="38"/>
    <n v="76"/>
    <x v="1"/>
    <s v="P0004"/>
    <x v="1"/>
    <x v="70"/>
    <n v="3"/>
  </r>
  <r>
    <n v="196"/>
    <x v="62"/>
    <x v="2"/>
    <x v="0"/>
    <x v="0"/>
    <x v="10"/>
    <s v="CP00016"/>
    <x v="15"/>
    <n v="24"/>
    <n v="16"/>
    <n v="384"/>
    <x v="1"/>
    <s v="P0004"/>
    <x v="1"/>
    <x v="70"/>
    <n v="3"/>
  </r>
  <r>
    <n v="197"/>
    <x v="62"/>
    <x v="2"/>
    <x v="0"/>
    <x v="0"/>
    <x v="10"/>
    <s v="CP00017"/>
    <x v="16"/>
    <n v="19"/>
    <n v="28"/>
    <n v="532"/>
    <x v="0"/>
    <s v="P0005"/>
    <x v="3"/>
    <x v="71"/>
    <n v="4"/>
  </r>
  <r>
    <n v="198"/>
    <x v="62"/>
    <x v="2"/>
    <x v="0"/>
    <x v="0"/>
    <x v="10"/>
    <s v="CP00018"/>
    <x v="17"/>
    <n v="26"/>
    <n v="27"/>
    <n v="702"/>
    <x v="0"/>
    <s v="P0001"/>
    <x v="0"/>
    <x v="72"/>
    <n v="2"/>
  </r>
  <r>
    <n v="199"/>
    <x v="63"/>
    <x v="2"/>
    <x v="0"/>
    <x v="0"/>
    <x v="10"/>
    <s v="CP00019"/>
    <x v="18"/>
    <n v="26"/>
    <n v="33"/>
    <n v="858"/>
    <x v="0"/>
    <s v="P0003"/>
    <x v="2"/>
    <x v="70"/>
    <n v="2"/>
  </r>
  <r>
    <n v="200"/>
    <x v="63"/>
    <x v="2"/>
    <x v="0"/>
    <x v="0"/>
    <x v="10"/>
    <s v="CP00020"/>
    <x v="19"/>
    <n v="20"/>
    <n v="25"/>
    <n v="500"/>
    <x v="0"/>
    <s v="P0005"/>
    <x v="3"/>
    <x v="73"/>
    <n v="4"/>
  </r>
  <r>
    <n v="201"/>
    <x v="64"/>
    <x v="2"/>
    <x v="0"/>
    <x v="0"/>
    <x v="11"/>
    <s v="CP00001"/>
    <x v="0"/>
    <n v="6"/>
    <n v="23"/>
    <n v="138"/>
    <x v="0"/>
    <s v="P0002"/>
    <x v="1"/>
    <x v="73"/>
    <n v="3"/>
  </r>
  <r>
    <n v="202"/>
    <x v="64"/>
    <x v="2"/>
    <x v="0"/>
    <x v="0"/>
    <x v="11"/>
    <s v="CP00002"/>
    <x v="1"/>
    <n v="22"/>
    <n v="16"/>
    <n v="352"/>
    <x v="0"/>
    <s v="P0003"/>
    <x v="2"/>
    <x v="71"/>
    <n v="2"/>
  </r>
  <r>
    <n v="203"/>
    <x v="65"/>
    <x v="2"/>
    <x v="0"/>
    <x v="0"/>
    <x v="11"/>
    <s v="CP00003"/>
    <x v="2"/>
    <n v="18"/>
    <n v="20"/>
    <n v="360"/>
    <x v="0"/>
    <s v="P0004"/>
    <x v="1"/>
    <x v="74"/>
    <n v="3"/>
  </r>
  <r>
    <n v="204"/>
    <x v="65"/>
    <x v="2"/>
    <x v="0"/>
    <x v="0"/>
    <x v="11"/>
    <s v="CP00004"/>
    <x v="3"/>
    <n v="29"/>
    <n v="24"/>
    <n v="696"/>
    <x v="0"/>
    <s v="P0004"/>
    <x v="1"/>
    <x v="74"/>
    <n v="3"/>
  </r>
  <r>
    <n v="205"/>
    <x v="66"/>
    <x v="2"/>
    <x v="0"/>
    <x v="0"/>
    <x v="11"/>
    <s v="CP00005"/>
    <x v="4"/>
    <n v="2"/>
    <n v="16"/>
    <n v="32"/>
    <x v="0"/>
    <s v="P0004"/>
    <x v="1"/>
    <x v="75"/>
    <n v="3"/>
  </r>
  <r>
    <n v="206"/>
    <x v="66"/>
    <x v="2"/>
    <x v="0"/>
    <x v="0"/>
    <x v="11"/>
    <s v="CP00006"/>
    <x v="5"/>
    <n v="10"/>
    <n v="20"/>
    <n v="200"/>
    <x v="0"/>
    <s v="P0001"/>
    <x v="0"/>
    <x v="74"/>
    <n v="2"/>
  </r>
  <r>
    <n v="207"/>
    <x v="66"/>
    <x v="2"/>
    <x v="0"/>
    <x v="0"/>
    <x v="11"/>
    <s v="CP00007"/>
    <x v="6"/>
    <n v="12"/>
    <n v="17"/>
    <n v="204"/>
    <x v="0"/>
    <s v="P0002"/>
    <x v="1"/>
    <x v="75"/>
    <n v="3"/>
  </r>
  <r>
    <n v="208"/>
    <x v="67"/>
    <x v="2"/>
    <x v="0"/>
    <x v="0"/>
    <x v="11"/>
    <s v="CP00008"/>
    <x v="7"/>
    <n v="13"/>
    <n v="17"/>
    <n v="221"/>
    <x v="0"/>
    <s v="P0004"/>
    <x v="1"/>
    <x v="76"/>
    <n v="3"/>
  </r>
  <r>
    <n v="209"/>
    <x v="67"/>
    <x v="2"/>
    <x v="0"/>
    <x v="0"/>
    <x v="11"/>
    <s v="CP00009"/>
    <x v="8"/>
    <n v="8"/>
    <n v="25"/>
    <n v="200"/>
    <x v="0"/>
    <s v="P0004"/>
    <x v="1"/>
    <x v="76"/>
    <n v="3"/>
  </r>
  <r>
    <n v="210"/>
    <x v="67"/>
    <x v="2"/>
    <x v="0"/>
    <x v="0"/>
    <x v="11"/>
    <s v="CP00010"/>
    <x v="9"/>
    <n v="8"/>
    <n v="19"/>
    <n v="152"/>
    <x v="0"/>
    <s v="P0003"/>
    <x v="2"/>
    <x v="75"/>
    <n v="2"/>
  </r>
  <r>
    <n v="211"/>
    <x v="67"/>
    <x v="2"/>
    <x v="0"/>
    <x v="0"/>
    <x v="11"/>
    <s v="CP00011"/>
    <x v="10"/>
    <n v="14"/>
    <n v="16"/>
    <n v="224"/>
    <x v="0"/>
    <s v="P0003"/>
    <x v="2"/>
    <x v="75"/>
    <n v="2"/>
  </r>
  <r>
    <n v="212"/>
    <x v="68"/>
    <x v="2"/>
    <x v="0"/>
    <x v="0"/>
    <x v="11"/>
    <s v="CP00012"/>
    <x v="11"/>
    <n v="6"/>
    <n v="25"/>
    <n v="150"/>
    <x v="0"/>
    <s v="P0002"/>
    <x v="1"/>
    <x v="77"/>
    <n v="3"/>
  </r>
  <r>
    <n v="213"/>
    <x v="68"/>
    <x v="2"/>
    <x v="0"/>
    <x v="0"/>
    <x v="11"/>
    <s v="CP00013"/>
    <x v="12"/>
    <n v="5"/>
    <n v="18"/>
    <n v="90"/>
    <x v="0"/>
    <s v="P0003"/>
    <x v="2"/>
    <x v="76"/>
    <n v="2"/>
  </r>
  <r>
    <n v="214"/>
    <x v="69"/>
    <x v="2"/>
    <x v="0"/>
    <x v="0"/>
    <x v="11"/>
    <s v="CP00014"/>
    <x v="13"/>
    <n v="6"/>
    <n v="12"/>
    <n v="72"/>
    <x v="0"/>
    <s v="P0003"/>
    <x v="2"/>
    <x v="77"/>
    <n v="2"/>
  </r>
  <r>
    <n v="215"/>
    <x v="69"/>
    <x v="2"/>
    <x v="0"/>
    <x v="0"/>
    <x v="11"/>
    <s v="CP00015"/>
    <x v="14"/>
    <n v="6"/>
    <n v="38"/>
    <n v="228"/>
    <x v="0"/>
    <s v="P0004"/>
    <x v="1"/>
    <x v="78"/>
    <n v="3"/>
  </r>
  <r>
    <n v="216"/>
    <x v="69"/>
    <x v="2"/>
    <x v="0"/>
    <x v="0"/>
    <x v="11"/>
    <s v="CP00016"/>
    <x v="15"/>
    <n v="27"/>
    <n v="13"/>
    <n v="351"/>
    <x v="0"/>
    <s v="P0005"/>
    <x v="3"/>
    <x v="79"/>
    <n v="4"/>
  </r>
  <r>
    <n v="217"/>
    <x v="69"/>
    <x v="2"/>
    <x v="0"/>
    <x v="0"/>
    <x v="11"/>
    <s v="CP00017"/>
    <x v="16"/>
    <n v="16"/>
    <n v="25"/>
    <n v="400"/>
    <x v="0"/>
    <s v="P0003"/>
    <x v="2"/>
    <x v="77"/>
    <n v="2"/>
  </r>
  <r>
    <n v="218"/>
    <x v="70"/>
    <x v="2"/>
    <x v="0"/>
    <x v="0"/>
    <x v="11"/>
    <s v="CP00018"/>
    <x v="17"/>
    <n v="29"/>
    <n v="30"/>
    <n v="870"/>
    <x v="0"/>
    <s v="P0002"/>
    <x v="1"/>
    <x v="79"/>
    <n v="3"/>
  </r>
  <r>
    <n v="219"/>
    <x v="70"/>
    <x v="2"/>
    <x v="0"/>
    <x v="0"/>
    <x v="11"/>
    <s v="CP00019"/>
    <x v="18"/>
    <n v="9"/>
    <n v="37"/>
    <n v="333"/>
    <x v="1"/>
    <s v="P0005"/>
    <x v="3"/>
    <x v="80"/>
    <n v="4"/>
  </r>
  <r>
    <n v="220"/>
    <x v="70"/>
    <x v="2"/>
    <x v="0"/>
    <x v="0"/>
    <x v="11"/>
    <s v="CP00020"/>
    <x v="19"/>
    <n v="16"/>
    <n v="20"/>
    <n v="320"/>
    <x v="0"/>
    <s v="P0001"/>
    <x v="0"/>
    <x v="78"/>
    <n v="2"/>
  </r>
  <r>
    <n v="221"/>
    <x v="70"/>
    <x v="2"/>
    <x v="0"/>
    <x v="0"/>
    <x v="11"/>
    <s v="CP00001"/>
    <x v="0"/>
    <n v="13"/>
    <n v="22"/>
    <n v="286"/>
    <x v="0"/>
    <s v="P0001"/>
    <x v="0"/>
    <x v="78"/>
    <n v="2"/>
  </r>
  <r>
    <n v="222"/>
    <x v="71"/>
    <x v="2"/>
    <x v="0"/>
    <x v="0"/>
    <x v="12"/>
    <s v="CP00002"/>
    <x v="1"/>
    <n v="16"/>
    <n v="15"/>
    <n v="240"/>
    <x v="0"/>
    <s v="P0001"/>
    <x v="0"/>
    <x v="79"/>
    <n v="2"/>
  </r>
  <r>
    <n v="223"/>
    <x v="72"/>
    <x v="2"/>
    <x v="0"/>
    <x v="0"/>
    <x v="12"/>
    <s v="CP00003"/>
    <x v="2"/>
    <n v="20"/>
    <n v="20"/>
    <n v="400"/>
    <x v="0"/>
    <s v="P0002"/>
    <x v="1"/>
    <x v="81"/>
    <n v="3"/>
  </r>
  <r>
    <n v="224"/>
    <x v="72"/>
    <x v="2"/>
    <x v="0"/>
    <x v="0"/>
    <x v="12"/>
    <s v="CP00004"/>
    <x v="3"/>
    <n v="6"/>
    <n v="24"/>
    <n v="144"/>
    <x v="0"/>
    <s v="P0004"/>
    <x v="1"/>
    <x v="81"/>
    <n v="3"/>
  </r>
  <r>
    <n v="225"/>
    <x v="72"/>
    <x v="2"/>
    <x v="0"/>
    <x v="0"/>
    <x v="12"/>
    <s v="CP00005"/>
    <x v="4"/>
    <n v="15"/>
    <n v="16"/>
    <n v="240"/>
    <x v="0"/>
    <s v="P0001"/>
    <x v="0"/>
    <x v="80"/>
    <n v="2"/>
  </r>
  <r>
    <n v="226"/>
    <x v="72"/>
    <x v="2"/>
    <x v="0"/>
    <x v="0"/>
    <x v="12"/>
    <s v="CP00006"/>
    <x v="5"/>
    <n v="2"/>
    <n v="24"/>
    <n v="48"/>
    <x v="0"/>
    <s v="P0005"/>
    <x v="3"/>
    <x v="82"/>
    <n v="4"/>
  </r>
  <r>
    <n v="227"/>
    <x v="73"/>
    <x v="2"/>
    <x v="0"/>
    <x v="0"/>
    <x v="12"/>
    <s v="CP00007"/>
    <x v="6"/>
    <n v="5"/>
    <n v="16"/>
    <n v="80"/>
    <x v="0"/>
    <s v="P0003"/>
    <x v="2"/>
    <x v="81"/>
    <n v="2"/>
  </r>
  <r>
    <n v="228"/>
    <x v="74"/>
    <x v="2"/>
    <x v="0"/>
    <x v="0"/>
    <x v="12"/>
    <s v="CP00008"/>
    <x v="7"/>
    <n v="18"/>
    <n v="17"/>
    <n v="306"/>
    <x v="1"/>
    <s v="P0002"/>
    <x v="1"/>
    <x v="83"/>
    <n v="3"/>
  </r>
  <r>
    <n v="229"/>
    <x v="74"/>
    <x v="2"/>
    <x v="0"/>
    <x v="0"/>
    <x v="12"/>
    <s v="CP00009"/>
    <x v="8"/>
    <n v="4"/>
    <n v="23"/>
    <n v="92"/>
    <x v="1"/>
    <s v="P0001"/>
    <x v="0"/>
    <x v="82"/>
    <n v="2"/>
  </r>
  <r>
    <n v="230"/>
    <x v="74"/>
    <x v="2"/>
    <x v="0"/>
    <x v="0"/>
    <x v="12"/>
    <s v="CP00010"/>
    <x v="9"/>
    <n v="16"/>
    <n v="19"/>
    <n v="304"/>
    <x v="1"/>
    <s v="P0003"/>
    <x v="2"/>
    <x v="82"/>
    <n v="2"/>
  </r>
  <r>
    <n v="231"/>
    <x v="75"/>
    <x v="2"/>
    <x v="0"/>
    <x v="0"/>
    <x v="12"/>
    <s v="CP00011"/>
    <x v="10"/>
    <n v="5"/>
    <n v="18"/>
    <n v="90"/>
    <x v="1"/>
    <s v="P0005"/>
    <x v="3"/>
    <x v="84"/>
    <n v="4"/>
  </r>
  <r>
    <n v="232"/>
    <x v="75"/>
    <x v="2"/>
    <x v="0"/>
    <x v="0"/>
    <x v="12"/>
    <s v="CP00012"/>
    <x v="11"/>
    <n v="4"/>
    <n v="24"/>
    <n v="96"/>
    <x v="1"/>
    <s v="P0005"/>
    <x v="3"/>
    <x v="84"/>
    <n v="4"/>
  </r>
  <r>
    <n v="233"/>
    <x v="76"/>
    <x v="2"/>
    <x v="0"/>
    <x v="0"/>
    <x v="12"/>
    <s v="CP00013"/>
    <x v="12"/>
    <n v="15"/>
    <n v="20"/>
    <n v="300"/>
    <x v="1"/>
    <s v="P0002"/>
    <x v="1"/>
    <x v="84"/>
    <n v="3"/>
  </r>
  <r>
    <n v="234"/>
    <x v="76"/>
    <x v="2"/>
    <x v="0"/>
    <x v="0"/>
    <x v="12"/>
    <s v="CP00014"/>
    <x v="13"/>
    <n v="4"/>
    <n v="14"/>
    <n v="56"/>
    <x v="1"/>
    <s v="P0004"/>
    <x v="1"/>
    <x v="84"/>
    <n v="3"/>
  </r>
  <r>
    <n v="235"/>
    <x v="76"/>
    <x v="2"/>
    <x v="0"/>
    <x v="0"/>
    <x v="12"/>
    <s v="CP00015"/>
    <x v="14"/>
    <n v="1"/>
    <n v="38"/>
    <n v="38"/>
    <x v="1"/>
    <s v="P0002"/>
    <x v="1"/>
    <x v="84"/>
    <n v="3"/>
  </r>
  <r>
    <n v="236"/>
    <x v="76"/>
    <x v="2"/>
    <x v="0"/>
    <x v="0"/>
    <x v="12"/>
    <s v="CP00016"/>
    <x v="15"/>
    <n v="20"/>
    <n v="16"/>
    <n v="320"/>
    <x v="1"/>
    <s v="P0004"/>
    <x v="1"/>
    <x v="84"/>
    <n v="3"/>
  </r>
  <r>
    <n v="237"/>
    <x v="77"/>
    <x v="2"/>
    <x v="0"/>
    <x v="0"/>
    <x v="13"/>
    <s v="CP00017"/>
    <x v="16"/>
    <n v="4"/>
    <n v="28"/>
    <n v="112"/>
    <x v="1"/>
    <s v="P0005"/>
    <x v="3"/>
    <x v="85"/>
    <n v="4"/>
  </r>
  <r>
    <n v="238"/>
    <x v="77"/>
    <x v="2"/>
    <x v="0"/>
    <x v="0"/>
    <x v="13"/>
    <s v="CP00018"/>
    <x v="17"/>
    <n v="16"/>
    <n v="35"/>
    <n v="560"/>
    <x v="1"/>
    <s v="P0003"/>
    <x v="2"/>
    <x v="86"/>
    <n v="2"/>
  </r>
  <r>
    <n v="239"/>
    <x v="77"/>
    <x v="2"/>
    <x v="0"/>
    <x v="0"/>
    <x v="13"/>
    <s v="CP00019"/>
    <x v="18"/>
    <n v="25"/>
    <n v="33"/>
    <n v="825"/>
    <x v="0"/>
    <s v="P0003"/>
    <x v="2"/>
    <x v="86"/>
    <n v="2"/>
  </r>
  <r>
    <n v="240"/>
    <x v="77"/>
    <x v="2"/>
    <x v="0"/>
    <x v="0"/>
    <x v="13"/>
    <s v="CP00020"/>
    <x v="19"/>
    <n v="29"/>
    <n v="22"/>
    <n v="638"/>
    <x v="0"/>
    <s v="P0004"/>
    <x v="1"/>
    <x v="87"/>
    <n v="3"/>
  </r>
  <r>
    <n v="241"/>
    <x v="77"/>
    <x v="2"/>
    <x v="0"/>
    <x v="0"/>
    <x v="13"/>
    <s v="CP00001"/>
    <x v="0"/>
    <n v="11"/>
    <n v="22"/>
    <n v="242"/>
    <x v="0"/>
    <s v="P0005"/>
    <x v="3"/>
    <x v="85"/>
    <n v="4"/>
  </r>
  <r>
    <n v="242"/>
    <x v="77"/>
    <x v="2"/>
    <x v="0"/>
    <x v="0"/>
    <x v="13"/>
    <s v="CP00002"/>
    <x v="1"/>
    <n v="22"/>
    <n v="18"/>
    <n v="396"/>
    <x v="0"/>
    <s v="P0002"/>
    <x v="1"/>
    <x v="87"/>
    <n v="3"/>
  </r>
  <r>
    <n v="243"/>
    <x v="77"/>
    <x v="2"/>
    <x v="0"/>
    <x v="0"/>
    <x v="13"/>
    <s v="CP00003"/>
    <x v="2"/>
    <n v="1"/>
    <n v="20"/>
    <n v="20"/>
    <x v="0"/>
    <s v="P0004"/>
    <x v="1"/>
    <x v="87"/>
    <n v="3"/>
  </r>
  <r>
    <n v="244"/>
    <x v="77"/>
    <x v="2"/>
    <x v="0"/>
    <x v="0"/>
    <x v="13"/>
    <s v="CP00004"/>
    <x v="3"/>
    <n v="26"/>
    <n v="22"/>
    <n v="572"/>
    <x v="0"/>
    <s v="P0001"/>
    <x v="0"/>
    <x v="86"/>
    <n v="2"/>
  </r>
  <r>
    <n v="245"/>
    <x v="78"/>
    <x v="2"/>
    <x v="0"/>
    <x v="0"/>
    <x v="13"/>
    <s v="CP00005"/>
    <x v="4"/>
    <n v="10"/>
    <n v="16"/>
    <n v="160"/>
    <x v="0"/>
    <s v="P0004"/>
    <x v="1"/>
    <x v="88"/>
    <n v="3"/>
  </r>
  <r>
    <n v="246"/>
    <x v="78"/>
    <x v="2"/>
    <x v="0"/>
    <x v="0"/>
    <x v="13"/>
    <s v="CP00006"/>
    <x v="5"/>
    <n v="5"/>
    <n v="24"/>
    <n v="120"/>
    <x v="0"/>
    <s v="P0005"/>
    <x v="3"/>
    <x v="89"/>
    <n v="4"/>
  </r>
  <r>
    <n v="247"/>
    <x v="78"/>
    <x v="2"/>
    <x v="0"/>
    <x v="0"/>
    <x v="13"/>
    <s v="CP00007"/>
    <x v="6"/>
    <n v="9"/>
    <n v="16"/>
    <n v="144"/>
    <x v="0"/>
    <s v="P0003"/>
    <x v="2"/>
    <x v="85"/>
    <n v="2"/>
  </r>
  <r>
    <n v="248"/>
    <x v="78"/>
    <x v="2"/>
    <x v="0"/>
    <x v="0"/>
    <x v="13"/>
    <s v="CP00008"/>
    <x v="7"/>
    <n v="18"/>
    <n v="15"/>
    <n v="270"/>
    <x v="0"/>
    <s v="P0001"/>
    <x v="0"/>
    <x v="85"/>
    <n v="2"/>
  </r>
  <r>
    <n v="249"/>
    <x v="79"/>
    <x v="3"/>
    <x v="1"/>
    <x v="0"/>
    <x v="13"/>
    <s v="CP00009"/>
    <x v="8"/>
    <n v="14"/>
    <n v="25"/>
    <n v="350"/>
    <x v="0"/>
    <s v="P0004"/>
    <x v="1"/>
    <x v="90"/>
    <n v="3"/>
  </r>
  <r>
    <n v="250"/>
    <x v="79"/>
    <x v="3"/>
    <x v="1"/>
    <x v="0"/>
    <x v="13"/>
    <s v="CP00010"/>
    <x v="9"/>
    <n v="8"/>
    <n v="19"/>
    <n v="152"/>
    <x v="0"/>
    <s v="P0003"/>
    <x v="2"/>
    <x v="89"/>
    <n v="2"/>
  </r>
  <r>
    <n v="251"/>
    <x v="79"/>
    <x v="3"/>
    <x v="1"/>
    <x v="0"/>
    <x v="13"/>
    <s v="CP00011"/>
    <x v="10"/>
    <n v="11"/>
    <n v="17"/>
    <n v="187"/>
    <x v="0"/>
    <s v="P0001"/>
    <x v="0"/>
    <x v="89"/>
    <n v="2"/>
  </r>
  <r>
    <n v="252"/>
    <x v="80"/>
    <x v="3"/>
    <x v="1"/>
    <x v="0"/>
    <x v="13"/>
    <s v="CP00012"/>
    <x v="11"/>
    <n v="15"/>
    <n v="24"/>
    <n v="360"/>
    <x v="0"/>
    <s v="P0005"/>
    <x v="3"/>
    <x v="91"/>
    <n v="4"/>
  </r>
  <r>
    <n v="253"/>
    <x v="80"/>
    <x v="3"/>
    <x v="1"/>
    <x v="0"/>
    <x v="13"/>
    <s v="CP00013"/>
    <x v="12"/>
    <n v="32"/>
    <n v="15"/>
    <n v="480"/>
    <x v="0"/>
    <s v="P0005"/>
    <x v="3"/>
    <x v="91"/>
    <n v="4"/>
  </r>
  <r>
    <n v="254"/>
    <x v="80"/>
    <x v="3"/>
    <x v="1"/>
    <x v="0"/>
    <x v="13"/>
    <s v="CP00014"/>
    <x v="13"/>
    <n v="13"/>
    <n v="14"/>
    <n v="182"/>
    <x v="0"/>
    <s v="P0002"/>
    <x v="1"/>
    <x v="92"/>
    <n v="3"/>
  </r>
  <r>
    <n v="255"/>
    <x v="81"/>
    <x v="3"/>
    <x v="1"/>
    <x v="0"/>
    <x v="13"/>
    <s v="CP00015"/>
    <x v="14"/>
    <n v="12"/>
    <n v="38"/>
    <n v="456"/>
    <x v="0"/>
    <s v="P0002"/>
    <x v="1"/>
    <x v="91"/>
    <n v="3"/>
  </r>
  <r>
    <n v="256"/>
    <x v="81"/>
    <x v="3"/>
    <x v="1"/>
    <x v="0"/>
    <x v="13"/>
    <s v="CP00016"/>
    <x v="15"/>
    <n v="27"/>
    <n v="16"/>
    <n v="432"/>
    <x v="0"/>
    <s v="P0002"/>
    <x v="1"/>
    <x v="91"/>
    <n v="3"/>
  </r>
  <r>
    <n v="257"/>
    <x v="81"/>
    <x v="3"/>
    <x v="1"/>
    <x v="0"/>
    <x v="13"/>
    <s v="CP00017"/>
    <x v="16"/>
    <n v="18"/>
    <n v="23"/>
    <n v="414"/>
    <x v="0"/>
    <s v="P0002"/>
    <x v="1"/>
    <x v="91"/>
    <n v="3"/>
  </r>
  <r>
    <n v="258"/>
    <x v="82"/>
    <x v="3"/>
    <x v="1"/>
    <x v="0"/>
    <x v="14"/>
    <s v="CP00018"/>
    <x v="17"/>
    <n v="14"/>
    <n v="30"/>
    <n v="420"/>
    <x v="0"/>
    <s v="P0004"/>
    <x v="1"/>
    <x v="93"/>
    <n v="3"/>
  </r>
  <r>
    <n v="259"/>
    <x v="82"/>
    <x v="3"/>
    <x v="1"/>
    <x v="0"/>
    <x v="14"/>
    <s v="CP00019"/>
    <x v="18"/>
    <n v="17"/>
    <n v="33"/>
    <n v="561"/>
    <x v="0"/>
    <s v="P0003"/>
    <x v="2"/>
    <x v="91"/>
    <n v="2"/>
  </r>
  <r>
    <n v="260"/>
    <x v="82"/>
    <x v="3"/>
    <x v="1"/>
    <x v="0"/>
    <x v="14"/>
    <s v="CP00020"/>
    <x v="19"/>
    <n v="18"/>
    <n v="20"/>
    <n v="360"/>
    <x v="0"/>
    <s v="P0001"/>
    <x v="0"/>
    <x v="91"/>
    <n v="2"/>
  </r>
  <r>
    <n v="261"/>
    <x v="82"/>
    <x v="3"/>
    <x v="1"/>
    <x v="0"/>
    <x v="14"/>
    <s v="CP00001"/>
    <x v="0"/>
    <n v="13"/>
    <n v="22"/>
    <n v="286"/>
    <x v="0"/>
    <s v="P0001"/>
    <x v="0"/>
    <x v="91"/>
    <n v="2"/>
  </r>
  <r>
    <n v="262"/>
    <x v="83"/>
    <x v="3"/>
    <x v="1"/>
    <x v="0"/>
    <x v="14"/>
    <s v="CP00002"/>
    <x v="1"/>
    <n v="1"/>
    <n v="17"/>
    <n v="17"/>
    <x v="0"/>
    <s v="P0005"/>
    <x v="3"/>
    <x v="94"/>
    <n v="4"/>
  </r>
  <r>
    <n v="263"/>
    <x v="83"/>
    <x v="3"/>
    <x v="1"/>
    <x v="0"/>
    <x v="14"/>
    <s v="CP00003"/>
    <x v="2"/>
    <n v="7"/>
    <n v="16"/>
    <n v="112"/>
    <x v="0"/>
    <s v="P0005"/>
    <x v="3"/>
    <x v="94"/>
    <n v="4"/>
  </r>
  <r>
    <n v="264"/>
    <x v="83"/>
    <x v="3"/>
    <x v="1"/>
    <x v="0"/>
    <x v="14"/>
    <s v="CP00004"/>
    <x v="3"/>
    <n v="17"/>
    <n v="22"/>
    <n v="374"/>
    <x v="0"/>
    <s v="P0001"/>
    <x v="0"/>
    <x v="93"/>
    <n v="2"/>
  </r>
  <r>
    <n v="265"/>
    <x v="84"/>
    <x v="3"/>
    <x v="1"/>
    <x v="0"/>
    <x v="14"/>
    <s v="CP00005"/>
    <x v="4"/>
    <n v="13"/>
    <n v="16"/>
    <n v="208"/>
    <x v="0"/>
    <s v="P0002"/>
    <x v="1"/>
    <x v="94"/>
    <n v="3"/>
  </r>
  <r>
    <n v="266"/>
    <x v="84"/>
    <x v="3"/>
    <x v="1"/>
    <x v="0"/>
    <x v="14"/>
    <s v="CP00006"/>
    <x v="5"/>
    <n v="20"/>
    <n v="22"/>
    <n v="440"/>
    <x v="0"/>
    <s v="P0003"/>
    <x v="2"/>
    <x v="95"/>
    <n v="2"/>
  </r>
  <r>
    <n v="267"/>
    <x v="84"/>
    <x v="3"/>
    <x v="1"/>
    <x v="0"/>
    <x v="14"/>
    <s v="CP00007"/>
    <x v="6"/>
    <n v="11"/>
    <n v="15"/>
    <n v="165"/>
    <x v="0"/>
    <s v="P0005"/>
    <x v="3"/>
    <x v="96"/>
    <n v="4"/>
  </r>
  <r>
    <n v="268"/>
    <x v="84"/>
    <x v="3"/>
    <x v="1"/>
    <x v="0"/>
    <x v="14"/>
    <s v="CP00008"/>
    <x v="7"/>
    <n v="6"/>
    <n v="22"/>
    <n v="132"/>
    <x v="0"/>
    <s v="P0003"/>
    <x v="2"/>
    <x v="95"/>
    <n v="2"/>
  </r>
  <r>
    <n v="269"/>
    <x v="85"/>
    <x v="3"/>
    <x v="1"/>
    <x v="0"/>
    <x v="14"/>
    <s v="CP00009"/>
    <x v="8"/>
    <n v="13"/>
    <n v="22"/>
    <n v="286"/>
    <x v="0"/>
    <s v="P0005"/>
    <x v="3"/>
    <x v="97"/>
    <n v="4"/>
  </r>
  <r>
    <n v="270"/>
    <x v="85"/>
    <x v="3"/>
    <x v="1"/>
    <x v="0"/>
    <x v="14"/>
    <s v="CP00010"/>
    <x v="9"/>
    <n v="14"/>
    <n v="15"/>
    <n v="210"/>
    <x v="0"/>
    <s v="P0005"/>
    <x v="3"/>
    <x v="97"/>
    <n v="4"/>
  </r>
  <r>
    <n v="271"/>
    <x v="85"/>
    <x v="3"/>
    <x v="1"/>
    <x v="0"/>
    <x v="14"/>
    <s v="CP00011"/>
    <x v="10"/>
    <n v="19"/>
    <n v="17"/>
    <n v="323"/>
    <x v="0"/>
    <s v="P0002"/>
    <x v="1"/>
    <x v="96"/>
    <n v="3"/>
  </r>
  <r>
    <n v="272"/>
    <x v="86"/>
    <x v="3"/>
    <x v="1"/>
    <x v="0"/>
    <x v="14"/>
    <s v="CP00012"/>
    <x v="11"/>
    <n v="5"/>
    <n v="25"/>
    <n v="125"/>
    <x v="0"/>
    <s v="P0004"/>
    <x v="1"/>
    <x v="97"/>
    <n v="3"/>
  </r>
  <r>
    <n v="273"/>
    <x v="86"/>
    <x v="3"/>
    <x v="1"/>
    <x v="0"/>
    <x v="14"/>
    <s v="CP00013"/>
    <x v="12"/>
    <n v="23"/>
    <n v="20"/>
    <n v="460"/>
    <x v="0"/>
    <s v="P0002"/>
    <x v="1"/>
    <x v="97"/>
    <n v="3"/>
  </r>
  <r>
    <n v="274"/>
    <x v="86"/>
    <x v="3"/>
    <x v="1"/>
    <x v="0"/>
    <x v="14"/>
    <s v="CP00014"/>
    <x v="13"/>
    <n v="3"/>
    <n v="14"/>
    <n v="42"/>
    <x v="0"/>
    <s v="P0004"/>
    <x v="1"/>
    <x v="97"/>
    <n v="3"/>
  </r>
  <r>
    <n v="275"/>
    <x v="87"/>
    <x v="3"/>
    <x v="1"/>
    <x v="0"/>
    <x v="14"/>
    <s v="CP00015"/>
    <x v="14"/>
    <n v="19"/>
    <n v="40"/>
    <n v="760"/>
    <x v="0"/>
    <s v="P0001"/>
    <x v="0"/>
    <x v="97"/>
    <n v="2"/>
  </r>
  <r>
    <n v="276"/>
    <x v="87"/>
    <x v="3"/>
    <x v="1"/>
    <x v="0"/>
    <x v="14"/>
    <s v="CP00016"/>
    <x v="15"/>
    <n v="9"/>
    <n v="15"/>
    <n v="135"/>
    <x v="0"/>
    <s v="P0003"/>
    <x v="2"/>
    <x v="97"/>
    <n v="2"/>
  </r>
  <r>
    <n v="277"/>
    <x v="88"/>
    <x v="3"/>
    <x v="1"/>
    <x v="0"/>
    <x v="14"/>
    <s v="CP00017"/>
    <x v="16"/>
    <n v="15"/>
    <n v="25"/>
    <n v="375"/>
    <x v="0"/>
    <s v="P0003"/>
    <x v="2"/>
    <x v="98"/>
    <n v="2"/>
  </r>
  <r>
    <n v="278"/>
    <x v="88"/>
    <x v="3"/>
    <x v="1"/>
    <x v="0"/>
    <x v="14"/>
    <s v="CP00018"/>
    <x v="17"/>
    <n v="7"/>
    <n v="30"/>
    <n v="210"/>
    <x v="0"/>
    <s v="P0002"/>
    <x v="1"/>
    <x v="99"/>
    <n v="3"/>
  </r>
  <r>
    <n v="279"/>
    <x v="88"/>
    <x v="3"/>
    <x v="1"/>
    <x v="0"/>
    <x v="14"/>
    <s v="CP00019"/>
    <x v="18"/>
    <n v="29"/>
    <n v="37"/>
    <n v="1073"/>
    <x v="0"/>
    <s v="P0005"/>
    <x v="3"/>
    <x v="100"/>
    <n v="4"/>
  </r>
  <r>
    <n v="280"/>
    <x v="88"/>
    <x v="3"/>
    <x v="1"/>
    <x v="0"/>
    <x v="14"/>
    <s v="CP00020"/>
    <x v="19"/>
    <n v="22"/>
    <n v="20"/>
    <n v="440"/>
    <x v="1"/>
    <s v="P0001"/>
    <x v="0"/>
    <x v="98"/>
    <n v="2"/>
  </r>
  <r>
    <n v="281"/>
    <x v="88"/>
    <x v="3"/>
    <x v="1"/>
    <x v="0"/>
    <x v="14"/>
    <s v="CP00001"/>
    <x v="0"/>
    <n v="20"/>
    <n v="22"/>
    <n v="440"/>
    <x v="0"/>
    <s v="P0001"/>
    <x v="0"/>
    <x v="98"/>
    <n v="2"/>
  </r>
  <r>
    <n v="282"/>
    <x v="88"/>
    <x v="3"/>
    <x v="1"/>
    <x v="0"/>
    <x v="14"/>
    <s v="CP00002"/>
    <x v="1"/>
    <n v="16"/>
    <n v="18"/>
    <n v="288"/>
    <x v="0"/>
    <s v="P0002"/>
    <x v="1"/>
    <x v="99"/>
    <n v="3"/>
  </r>
  <r>
    <n v="283"/>
    <x v="88"/>
    <x v="3"/>
    <x v="1"/>
    <x v="0"/>
    <x v="14"/>
    <s v="CP00003"/>
    <x v="2"/>
    <n v="18"/>
    <n v="20"/>
    <n v="360"/>
    <x v="0"/>
    <s v="P0001"/>
    <x v="0"/>
    <x v="98"/>
    <n v="2"/>
  </r>
  <r>
    <n v="284"/>
    <x v="88"/>
    <x v="3"/>
    <x v="1"/>
    <x v="0"/>
    <x v="14"/>
    <s v="CP00004"/>
    <x v="3"/>
    <n v="29"/>
    <n v="20"/>
    <n v="580"/>
    <x v="0"/>
    <s v="P0003"/>
    <x v="2"/>
    <x v="98"/>
    <n v="2"/>
  </r>
  <r>
    <n v="285"/>
    <x v="88"/>
    <x v="3"/>
    <x v="1"/>
    <x v="0"/>
    <x v="14"/>
    <s v="CP00005"/>
    <x v="4"/>
    <n v="14"/>
    <n v="16"/>
    <n v="224"/>
    <x v="0"/>
    <s v="P0002"/>
    <x v="1"/>
    <x v="99"/>
    <n v="3"/>
  </r>
  <r>
    <n v="286"/>
    <x v="88"/>
    <x v="3"/>
    <x v="1"/>
    <x v="0"/>
    <x v="14"/>
    <s v="CP00006"/>
    <x v="5"/>
    <n v="15"/>
    <n v="24"/>
    <n v="360"/>
    <x v="0"/>
    <s v="P0005"/>
    <x v="3"/>
    <x v="100"/>
    <n v="4"/>
  </r>
  <r>
    <n v="287"/>
    <x v="89"/>
    <x v="3"/>
    <x v="1"/>
    <x v="0"/>
    <x v="15"/>
    <s v="CP00007"/>
    <x v="6"/>
    <n v="12"/>
    <n v="15"/>
    <n v="180"/>
    <x v="0"/>
    <s v="P0005"/>
    <x v="3"/>
    <x v="101"/>
    <n v="4"/>
  </r>
  <r>
    <n v="288"/>
    <x v="89"/>
    <x v="3"/>
    <x v="1"/>
    <x v="0"/>
    <x v="15"/>
    <s v="CP00008"/>
    <x v="7"/>
    <n v="14"/>
    <n v="16"/>
    <n v="224"/>
    <x v="0"/>
    <s v="P0005"/>
    <x v="3"/>
    <x v="101"/>
    <n v="4"/>
  </r>
  <r>
    <n v="289"/>
    <x v="89"/>
    <x v="3"/>
    <x v="1"/>
    <x v="0"/>
    <x v="15"/>
    <s v="CP00009"/>
    <x v="8"/>
    <n v="2"/>
    <n v="22"/>
    <n v="44"/>
    <x v="0"/>
    <s v="P0005"/>
    <x v="3"/>
    <x v="101"/>
    <n v="4"/>
  </r>
  <r>
    <n v="290"/>
    <x v="90"/>
    <x v="3"/>
    <x v="1"/>
    <x v="0"/>
    <x v="15"/>
    <s v="CP00010"/>
    <x v="9"/>
    <n v="19"/>
    <n v="18"/>
    <n v="342"/>
    <x v="0"/>
    <s v="P0001"/>
    <x v="0"/>
    <x v="101"/>
    <n v="2"/>
  </r>
  <r>
    <n v="291"/>
    <x v="90"/>
    <x v="3"/>
    <x v="1"/>
    <x v="0"/>
    <x v="15"/>
    <s v="CP00011"/>
    <x v="10"/>
    <n v="11"/>
    <n v="17"/>
    <n v="187"/>
    <x v="0"/>
    <s v="P0002"/>
    <x v="1"/>
    <x v="102"/>
    <n v="3"/>
  </r>
  <r>
    <n v="292"/>
    <x v="90"/>
    <x v="3"/>
    <x v="1"/>
    <x v="0"/>
    <x v="15"/>
    <s v="CP00012"/>
    <x v="11"/>
    <n v="1"/>
    <n v="25"/>
    <n v="25"/>
    <x v="0"/>
    <s v="P0004"/>
    <x v="1"/>
    <x v="102"/>
    <n v="3"/>
  </r>
  <r>
    <n v="293"/>
    <x v="91"/>
    <x v="3"/>
    <x v="1"/>
    <x v="0"/>
    <x v="15"/>
    <s v="CP00013"/>
    <x v="12"/>
    <n v="33"/>
    <n v="15"/>
    <n v="495"/>
    <x v="0"/>
    <s v="P0005"/>
    <x v="3"/>
    <x v="103"/>
    <n v="4"/>
  </r>
  <r>
    <n v="294"/>
    <x v="91"/>
    <x v="3"/>
    <x v="1"/>
    <x v="0"/>
    <x v="15"/>
    <s v="CP00014"/>
    <x v="13"/>
    <n v="4"/>
    <n v="13"/>
    <n v="52"/>
    <x v="0"/>
    <s v="P0005"/>
    <x v="3"/>
    <x v="103"/>
    <n v="4"/>
  </r>
  <r>
    <n v="295"/>
    <x v="91"/>
    <x v="3"/>
    <x v="1"/>
    <x v="0"/>
    <x v="15"/>
    <s v="CP00015"/>
    <x v="14"/>
    <n v="17"/>
    <n v="40"/>
    <n v="680"/>
    <x v="0"/>
    <s v="P0001"/>
    <x v="0"/>
    <x v="102"/>
    <n v="2"/>
  </r>
  <r>
    <n v="296"/>
    <x v="91"/>
    <x v="3"/>
    <x v="1"/>
    <x v="0"/>
    <x v="15"/>
    <s v="CP00016"/>
    <x v="15"/>
    <n v="28"/>
    <n v="12"/>
    <n v="336"/>
    <x v="0"/>
    <s v="P0001"/>
    <x v="0"/>
    <x v="102"/>
    <n v="2"/>
  </r>
  <r>
    <n v="297"/>
    <x v="92"/>
    <x v="3"/>
    <x v="1"/>
    <x v="0"/>
    <x v="15"/>
    <s v="CP00017"/>
    <x v="16"/>
    <n v="3"/>
    <n v="23"/>
    <n v="69"/>
    <x v="1"/>
    <s v="P0004"/>
    <x v="1"/>
    <x v="103"/>
    <n v="3"/>
  </r>
  <r>
    <n v="298"/>
    <x v="93"/>
    <x v="3"/>
    <x v="1"/>
    <x v="0"/>
    <x v="15"/>
    <s v="CP00018"/>
    <x v="17"/>
    <n v="7"/>
    <n v="30"/>
    <n v="210"/>
    <x v="1"/>
    <s v="P0004"/>
    <x v="1"/>
    <x v="104"/>
    <n v="3"/>
  </r>
  <r>
    <n v="299"/>
    <x v="93"/>
    <x v="3"/>
    <x v="1"/>
    <x v="0"/>
    <x v="15"/>
    <s v="CP00019"/>
    <x v="18"/>
    <n v="7"/>
    <n v="33"/>
    <n v="231"/>
    <x v="1"/>
    <s v="P0003"/>
    <x v="2"/>
    <x v="103"/>
    <n v="2"/>
  </r>
  <r>
    <n v="300"/>
    <x v="93"/>
    <x v="3"/>
    <x v="1"/>
    <x v="0"/>
    <x v="15"/>
    <s v="CP00020"/>
    <x v="19"/>
    <n v="19"/>
    <n v="16"/>
    <n v="304"/>
    <x v="1"/>
    <s v="P0003"/>
    <x v="2"/>
    <x v="103"/>
    <n v="2"/>
  </r>
  <r>
    <n v="301"/>
    <x v="93"/>
    <x v="3"/>
    <x v="1"/>
    <x v="0"/>
    <x v="15"/>
    <s v="CP00001"/>
    <x v="0"/>
    <n v="19"/>
    <n v="23"/>
    <n v="437"/>
    <x v="1"/>
    <s v="P0002"/>
    <x v="1"/>
    <x v="104"/>
    <n v="3"/>
  </r>
  <r>
    <n v="302"/>
    <x v="94"/>
    <x v="3"/>
    <x v="1"/>
    <x v="0"/>
    <x v="15"/>
    <s v="CP00002"/>
    <x v="1"/>
    <n v="7"/>
    <n v="18"/>
    <n v="126"/>
    <x v="1"/>
    <s v="P0004"/>
    <x v="1"/>
    <x v="105"/>
    <n v="3"/>
  </r>
  <r>
    <n v="303"/>
    <x v="95"/>
    <x v="3"/>
    <x v="1"/>
    <x v="0"/>
    <x v="16"/>
    <s v="CP00003"/>
    <x v="2"/>
    <n v="17"/>
    <n v="20"/>
    <n v="340"/>
    <x v="0"/>
    <s v="P0001"/>
    <x v="0"/>
    <x v="105"/>
    <n v="2"/>
  </r>
  <r>
    <n v="304"/>
    <x v="95"/>
    <x v="3"/>
    <x v="1"/>
    <x v="0"/>
    <x v="16"/>
    <s v="CP00004"/>
    <x v="3"/>
    <n v="16"/>
    <n v="24"/>
    <n v="384"/>
    <x v="0"/>
    <s v="P0002"/>
    <x v="1"/>
    <x v="106"/>
    <n v="3"/>
  </r>
  <r>
    <n v="305"/>
    <x v="95"/>
    <x v="3"/>
    <x v="1"/>
    <x v="0"/>
    <x v="16"/>
    <s v="CP00005"/>
    <x v="4"/>
    <n v="9"/>
    <n v="10"/>
    <n v="90"/>
    <x v="0"/>
    <s v="P0003"/>
    <x v="2"/>
    <x v="105"/>
    <n v="2"/>
  </r>
  <r>
    <n v="306"/>
    <x v="95"/>
    <x v="3"/>
    <x v="1"/>
    <x v="0"/>
    <x v="16"/>
    <s v="CP00006"/>
    <x v="5"/>
    <n v="18"/>
    <n v="24"/>
    <n v="432"/>
    <x v="0"/>
    <s v="P0005"/>
    <x v="3"/>
    <x v="107"/>
    <n v="4"/>
  </r>
  <r>
    <n v="307"/>
    <x v="95"/>
    <x v="3"/>
    <x v="1"/>
    <x v="0"/>
    <x v="16"/>
    <s v="CP00007"/>
    <x v="6"/>
    <n v="10"/>
    <n v="17"/>
    <n v="170"/>
    <x v="0"/>
    <s v="P0002"/>
    <x v="1"/>
    <x v="106"/>
    <n v="3"/>
  </r>
  <r>
    <n v="308"/>
    <x v="95"/>
    <x v="3"/>
    <x v="1"/>
    <x v="0"/>
    <x v="16"/>
    <s v="CP00008"/>
    <x v="7"/>
    <n v="6"/>
    <n v="15"/>
    <n v="90"/>
    <x v="0"/>
    <s v="P0001"/>
    <x v="0"/>
    <x v="105"/>
    <n v="2"/>
  </r>
  <r>
    <n v="309"/>
    <x v="95"/>
    <x v="3"/>
    <x v="1"/>
    <x v="0"/>
    <x v="16"/>
    <s v="CP00009"/>
    <x v="8"/>
    <n v="8"/>
    <n v="22"/>
    <n v="176"/>
    <x v="0"/>
    <s v="P0005"/>
    <x v="3"/>
    <x v="107"/>
    <n v="4"/>
  </r>
  <r>
    <n v="310"/>
    <x v="96"/>
    <x v="3"/>
    <x v="1"/>
    <x v="0"/>
    <x v="16"/>
    <s v="CP00010"/>
    <x v="9"/>
    <n v="22"/>
    <n v="18"/>
    <n v="396"/>
    <x v="0"/>
    <s v="P0001"/>
    <x v="0"/>
    <x v="106"/>
    <n v="2"/>
  </r>
  <r>
    <n v="311"/>
    <x v="96"/>
    <x v="3"/>
    <x v="1"/>
    <x v="0"/>
    <x v="16"/>
    <s v="CP00011"/>
    <x v="10"/>
    <n v="15"/>
    <n v="17"/>
    <n v="255"/>
    <x v="0"/>
    <s v="P0004"/>
    <x v="1"/>
    <x v="107"/>
    <n v="3"/>
  </r>
  <r>
    <n v="312"/>
    <x v="97"/>
    <x v="3"/>
    <x v="1"/>
    <x v="0"/>
    <x v="16"/>
    <s v="CP00012"/>
    <x v="11"/>
    <n v="7"/>
    <n v="24"/>
    <n v="168"/>
    <x v="0"/>
    <s v="P0005"/>
    <x v="3"/>
    <x v="108"/>
    <n v="4"/>
  </r>
  <r>
    <n v="313"/>
    <x v="97"/>
    <x v="3"/>
    <x v="1"/>
    <x v="0"/>
    <x v="16"/>
    <s v="CP00013"/>
    <x v="12"/>
    <n v="33"/>
    <n v="17"/>
    <n v="561"/>
    <x v="0"/>
    <s v="P0001"/>
    <x v="0"/>
    <x v="107"/>
    <n v="2"/>
  </r>
  <r>
    <n v="314"/>
    <x v="97"/>
    <x v="3"/>
    <x v="1"/>
    <x v="0"/>
    <x v="16"/>
    <s v="CP00014"/>
    <x v="13"/>
    <n v="12"/>
    <n v="12"/>
    <n v="144"/>
    <x v="0"/>
    <s v="P0003"/>
    <x v="2"/>
    <x v="107"/>
    <n v="2"/>
  </r>
  <r>
    <n v="315"/>
    <x v="97"/>
    <x v="3"/>
    <x v="1"/>
    <x v="0"/>
    <x v="16"/>
    <s v="CP00015"/>
    <x v="14"/>
    <n v="21"/>
    <n v="38"/>
    <n v="798"/>
    <x v="0"/>
    <s v="P0002"/>
    <x v="1"/>
    <x v="109"/>
    <n v="3"/>
  </r>
  <r>
    <n v="316"/>
    <x v="97"/>
    <x v="3"/>
    <x v="1"/>
    <x v="0"/>
    <x v="16"/>
    <s v="CP00016"/>
    <x v="15"/>
    <n v="28"/>
    <n v="13"/>
    <n v="364"/>
    <x v="0"/>
    <s v="P0005"/>
    <x v="3"/>
    <x v="108"/>
    <n v="4"/>
  </r>
  <r>
    <n v="317"/>
    <x v="97"/>
    <x v="3"/>
    <x v="1"/>
    <x v="0"/>
    <x v="16"/>
    <s v="CP00017"/>
    <x v="16"/>
    <n v="7"/>
    <n v="25"/>
    <n v="175"/>
    <x v="0"/>
    <s v="P0003"/>
    <x v="2"/>
    <x v="107"/>
    <n v="2"/>
  </r>
  <r>
    <n v="318"/>
    <x v="98"/>
    <x v="3"/>
    <x v="1"/>
    <x v="0"/>
    <x v="16"/>
    <s v="CP00018"/>
    <x v="17"/>
    <n v="7"/>
    <n v="27"/>
    <n v="189"/>
    <x v="0"/>
    <s v="P0001"/>
    <x v="0"/>
    <x v="109"/>
    <n v="2"/>
  </r>
  <r>
    <n v="319"/>
    <x v="99"/>
    <x v="3"/>
    <x v="1"/>
    <x v="0"/>
    <x v="16"/>
    <s v="CP00019"/>
    <x v="18"/>
    <n v="5"/>
    <n v="37"/>
    <n v="185"/>
    <x v="0"/>
    <s v="P0005"/>
    <x v="3"/>
    <x v="110"/>
    <n v="4"/>
  </r>
  <r>
    <n v="320"/>
    <x v="99"/>
    <x v="3"/>
    <x v="1"/>
    <x v="0"/>
    <x v="16"/>
    <s v="CP00020"/>
    <x v="19"/>
    <n v="7"/>
    <n v="25"/>
    <n v="175"/>
    <x v="0"/>
    <s v="P0005"/>
    <x v="3"/>
    <x v="110"/>
    <n v="4"/>
  </r>
  <r>
    <n v="321"/>
    <x v="99"/>
    <x v="3"/>
    <x v="1"/>
    <x v="0"/>
    <x v="16"/>
    <s v="CP00001"/>
    <x v="0"/>
    <n v="16"/>
    <n v="23"/>
    <n v="368"/>
    <x v="0"/>
    <s v="P0004"/>
    <x v="1"/>
    <x v="111"/>
    <n v="3"/>
  </r>
  <r>
    <n v="322"/>
    <x v="99"/>
    <x v="3"/>
    <x v="1"/>
    <x v="0"/>
    <x v="16"/>
    <s v="CP00002"/>
    <x v="1"/>
    <n v="16"/>
    <n v="18"/>
    <n v="288"/>
    <x v="0"/>
    <s v="P0004"/>
    <x v="1"/>
    <x v="111"/>
    <n v="3"/>
  </r>
  <r>
    <n v="323"/>
    <x v="99"/>
    <x v="3"/>
    <x v="1"/>
    <x v="0"/>
    <x v="16"/>
    <s v="CP00003"/>
    <x v="2"/>
    <n v="16"/>
    <n v="20"/>
    <n v="320"/>
    <x v="0"/>
    <s v="P0004"/>
    <x v="1"/>
    <x v="111"/>
    <n v="3"/>
  </r>
  <r>
    <n v="324"/>
    <x v="100"/>
    <x v="3"/>
    <x v="1"/>
    <x v="0"/>
    <x v="16"/>
    <s v="CP00004"/>
    <x v="3"/>
    <n v="23"/>
    <n v="23"/>
    <n v="529"/>
    <x v="0"/>
    <s v="P0005"/>
    <x v="3"/>
    <x v="112"/>
    <n v="4"/>
  </r>
  <r>
    <n v="325"/>
    <x v="101"/>
    <x v="3"/>
    <x v="1"/>
    <x v="0"/>
    <x v="17"/>
    <s v="CP00005"/>
    <x v="4"/>
    <n v="15"/>
    <n v="10"/>
    <n v="150"/>
    <x v="0"/>
    <s v="P0003"/>
    <x v="2"/>
    <x v="110"/>
    <n v="2"/>
  </r>
  <r>
    <n v="326"/>
    <x v="101"/>
    <x v="3"/>
    <x v="1"/>
    <x v="0"/>
    <x v="17"/>
    <s v="CP00006"/>
    <x v="5"/>
    <n v="1"/>
    <n v="26"/>
    <n v="26"/>
    <x v="0"/>
    <s v="P0004"/>
    <x v="1"/>
    <x v="112"/>
    <n v="3"/>
  </r>
  <r>
    <n v="327"/>
    <x v="101"/>
    <x v="3"/>
    <x v="1"/>
    <x v="0"/>
    <x v="17"/>
    <s v="CP00007"/>
    <x v="6"/>
    <n v="14"/>
    <n v="17"/>
    <n v="238"/>
    <x v="1"/>
    <s v="P0004"/>
    <x v="1"/>
    <x v="112"/>
    <n v="3"/>
  </r>
  <r>
    <n v="328"/>
    <x v="102"/>
    <x v="3"/>
    <x v="1"/>
    <x v="0"/>
    <x v="17"/>
    <s v="CP00008"/>
    <x v="7"/>
    <n v="7"/>
    <n v="16"/>
    <n v="112"/>
    <x v="0"/>
    <s v="P0005"/>
    <x v="3"/>
    <x v="113"/>
    <n v="4"/>
  </r>
  <r>
    <n v="329"/>
    <x v="103"/>
    <x v="3"/>
    <x v="1"/>
    <x v="0"/>
    <x v="17"/>
    <s v="CP00009"/>
    <x v="8"/>
    <n v="7"/>
    <n v="25"/>
    <n v="175"/>
    <x v="0"/>
    <s v="P0002"/>
    <x v="1"/>
    <x v="113"/>
    <n v="3"/>
  </r>
  <r>
    <n v="330"/>
    <x v="103"/>
    <x v="3"/>
    <x v="1"/>
    <x v="0"/>
    <x v="17"/>
    <s v="CP00010"/>
    <x v="9"/>
    <n v="14"/>
    <n v="20"/>
    <n v="280"/>
    <x v="0"/>
    <s v="P0004"/>
    <x v="1"/>
    <x v="113"/>
    <n v="3"/>
  </r>
  <r>
    <n v="331"/>
    <x v="104"/>
    <x v="3"/>
    <x v="1"/>
    <x v="0"/>
    <x v="17"/>
    <s v="CP00011"/>
    <x v="10"/>
    <n v="18"/>
    <n v="17"/>
    <n v="306"/>
    <x v="0"/>
    <s v="P0004"/>
    <x v="1"/>
    <x v="114"/>
    <n v="3"/>
  </r>
  <r>
    <n v="332"/>
    <x v="104"/>
    <x v="3"/>
    <x v="1"/>
    <x v="0"/>
    <x v="17"/>
    <s v="CP00012"/>
    <x v="11"/>
    <n v="12"/>
    <n v="25"/>
    <n v="300"/>
    <x v="0"/>
    <s v="P0004"/>
    <x v="1"/>
    <x v="114"/>
    <n v="3"/>
  </r>
  <r>
    <n v="333"/>
    <x v="104"/>
    <x v="3"/>
    <x v="1"/>
    <x v="0"/>
    <x v="17"/>
    <s v="CP00013"/>
    <x v="12"/>
    <n v="21"/>
    <n v="15"/>
    <n v="315"/>
    <x v="0"/>
    <s v="P0005"/>
    <x v="3"/>
    <x v="115"/>
    <n v="4"/>
  </r>
  <r>
    <n v="334"/>
    <x v="105"/>
    <x v="3"/>
    <x v="1"/>
    <x v="0"/>
    <x v="17"/>
    <s v="CP00014"/>
    <x v="13"/>
    <n v="2"/>
    <n v="14"/>
    <n v="28"/>
    <x v="1"/>
    <s v="P0002"/>
    <x v="1"/>
    <x v="115"/>
    <n v="3"/>
  </r>
  <r>
    <n v="335"/>
    <x v="105"/>
    <x v="3"/>
    <x v="1"/>
    <x v="0"/>
    <x v="17"/>
    <s v="CP00015"/>
    <x v="14"/>
    <n v="7"/>
    <n v="38"/>
    <n v="266"/>
    <x v="1"/>
    <s v="P0004"/>
    <x v="1"/>
    <x v="115"/>
    <n v="3"/>
  </r>
  <r>
    <n v="336"/>
    <x v="105"/>
    <x v="3"/>
    <x v="1"/>
    <x v="0"/>
    <x v="17"/>
    <s v="CP00016"/>
    <x v="15"/>
    <n v="20"/>
    <n v="12"/>
    <n v="240"/>
    <x v="1"/>
    <s v="P0001"/>
    <x v="0"/>
    <x v="114"/>
    <n v="2"/>
  </r>
  <r>
    <n v="337"/>
    <x v="106"/>
    <x v="3"/>
    <x v="1"/>
    <x v="0"/>
    <x v="17"/>
    <s v="CP00017"/>
    <x v="16"/>
    <n v="3"/>
    <n v="23"/>
    <n v="69"/>
    <x v="1"/>
    <s v="P0004"/>
    <x v="1"/>
    <x v="116"/>
    <n v="3"/>
  </r>
  <r>
    <n v="338"/>
    <x v="107"/>
    <x v="4"/>
    <x v="1"/>
    <x v="0"/>
    <x v="17"/>
    <s v="CP00018"/>
    <x v="17"/>
    <n v="15"/>
    <n v="30"/>
    <n v="450"/>
    <x v="1"/>
    <s v="P0002"/>
    <x v="1"/>
    <x v="117"/>
    <n v="3"/>
  </r>
  <r>
    <n v="339"/>
    <x v="107"/>
    <x v="4"/>
    <x v="1"/>
    <x v="0"/>
    <x v="17"/>
    <s v="CP00019"/>
    <x v="18"/>
    <n v="11"/>
    <n v="38"/>
    <n v="418"/>
    <x v="1"/>
    <s v="P0002"/>
    <x v="1"/>
    <x v="117"/>
    <n v="3"/>
  </r>
  <r>
    <n v="340"/>
    <x v="107"/>
    <x v="4"/>
    <x v="1"/>
    <x v="0"/>
    <x v="17"/>
    <s v="CP00020"/>
    <x v="19"/>
    <n v="30"/>
    <n v="22"/>
    <n v="660"/>
    <x v="1"/>
    <s v="P0004"/>
    <x v="1"/>
    <x v="117"/>
    <n v="3"/>
  </r>
  <r>
    <n v="341"/>
    <x v="107"/>
    <x v="4"/>
    <x v="1"/>
    <x v="0"/>
    <x v="17"/>
    <s v="CP00001"/>
    <x v="0"/>
    <n v="14"/>
    <n v="23"/>
    <n v="322"/>
    <x v="0"/>
    <s v="P0002"/>
    <x v="1"/>
    <x v="117"/>
    <n v="3"/>
  </r>
  <r>
    <n v="342"/>
    <x v="107"/>
    <x v="4"/>
    <x v="1"/>
    <x v="0"/>
    <x v="17"/>
    <s v="CP00002"/>
    <x v="1"/>
    <n v="13"/>
    <n v="17"/>
    <n v="221"/>
    <x v="0"/>
    <s v="P0005"/>
    <x v="3"/>
    <x v="118"/>
    <n v="4"/>
  </r>
  <r>
    <n v="343"/>
    <x v="107"/>
    <x v="4"/>
    <x v="1"/>
    <x v="0"/>
    <x v="17"/>
    <s v="CP00003"/>
    <x v="2"/>
    <n v="3"/>
    <n v="20"/>
    <n v="60"/>
    <x v="0"/>
    <s v="P0001"/>
    <x v="0"/>
    <x v="116"/>
    <n v="2"/>
  </r>
  <r>
    <n v="344"/>
    <x v="108"/>
    <x v="4"/>
    <x v="1"/>
    <x v="0"/>
    <x v="18"/>
    <s v="CP00004"/>
    <x v="3"/>
    <n v="28"/>
    <n v="22"/>
    <n v="616"/>
    <x v="0"/>
    <s v="P0001"/>
    <x v="0"/>
    <x v="118"/>
    <n v="2"/>
  </r>
  <r>
    <n v="345"/>
    <x v="108"/>
    <x v="4"/>
    <x v="1"/>
    <x v="0"/>
    <x v="18"/>
    <s v="CP00005"/>
    <x v="4"/>
    <n v="2"/>
    <n v="12"/>
    <n v="24"/>
    <x v="0"/>
    <s v="P0005"/>
    <x v="3"/>
    <x v="119"/>
    <n v="4"/>
  </r>
  <r>
    <n v="346"/>
    <x v="108"/>
    <x v="4"/>
    <x v="1"/>
    <x v="0"/>
    <x v="18"/>
    <s v="CP00006"/>
    <x v="5"/>
    <n v="11"/>
    <n v="26"/>
    <n v="286"/>
    <x v="0"/>
    <s v="P0004"/>
    <x v="1"/>
    <x v="120"/>
    <n v="3"/>
  </r>
  <r>
    <n v="347"/>
    <x v="108"/>
    <x v="4"/>
    <x v="1"/>
    <x v="0"/>
    <x v="18"/>
    <s v="CP00007"/>
    <x v="6"/>
    <n v="8"/>
    <n v="15"/>
    <n v="120"/>
    <x v="0"/>
    <s v="P0005"/>
    <x v="3"/>
    <x v="119"/>
    <n v="4"/>
  </r>
  <r>
    <n v="348"/>
    <x v="108"/>
    <x v="4"/>
    <x v="1"/>
    <x v="0"/>
    <x v="18"/>
    <s v="CP00008"/>
    <x v="7"/>
    <n v="16"/>
    <n v="16"/>
    <n v="256"/>
    <x v="0"/>
    <s v="P0005"/>
    <x v="3"/>
    <x v="119"/>
    <n v="4"/>
  </r>
  <r>
    <n v="349"/>
    <x v="109"/>
    <x v="4"/>
    <x v="1"/>
    <x v="0"/>
    <x v="18"/>
    <s v="CP00009"/>
    <x v="8"/>
    <n v="10"/>
    <n v="24"/>
    <n v="240"/>
    <x v="0"/>
    <s v="P0003"/>
    <x v="2"/>
    <x v="120"/>
    <n v="2"/>
  </r>
  <r>
    <n v="350"/>
    <x v="109"/>
    <x v="4"/>
    <x v="1"/>
    <x v="0"/>
    <x v="18"/>
    <s v="CP00010"/>
    <x v="9"/>
    <n v="15"/>
    <n v="20"/>
    <n v="300"/>
    <x v="0"/>
    <s v="P0002"/>
    <x v="1"/>
    <x v="119"/>
    <n v="3"/>
  </r>
  <r>
    <n v="351"/>
    <x v="109"/>
    <x v="4"/>
    <x v="1"/>
    <x v="0"/>
    <x v="18"/>
    <s v="CP00011"/>
    <x v="10"/>
    <n v="16"/>
    <n v="18"/>
    <n v="288"/>
    <x v="0"/>
    <s v="P0005"/>
    <x v="3"/>
    <x v="121"/>
    <n v="4"/>
  </r>
  <r>
    <n v="352"/>
    <x v="109"/>
    <x v="4"/>
    <x v="1"/>
    <x v="0"/>
    <x v="18"/>
    <s v="CP00012"/>
    <x v="11"/>
    <n v="14"/>
    <n v="25"/>
    <n v="350"/>
    <x v="0"/>
    <s v="P0002"/>
    <x v="1"/>
    <x v="119"/>
    <n v="3"/>
  </r>
  <r>
    <n v="353"/>
    <x v="109"/>
    <x v="4"/>
    <x v="1"/>
    <x v="0"/>
    <x v="18"/>
    <s v="CP00013"/>
    <x v="12"/>
    <n v="32"/>
    <n v="20"/>
    <n v="640"/>
    <x v="0"/>
    <s v="P0002"/>
    <x v="1"/>
    <x v="119"/>
    <n v="3"/>
  </r>
  <r>
    <n v="354"/>
    <x v="109"/>
    <x v="4"/>
    <x v="1"/>
    <x v="0"/>
    <x v="18"/>
    <s v="CP00014"/>
    <x v="13"/>
    <n v="5"/>
    <n v="15"/>
    <n v="75"/>
    <x v="0"/>
    <s v="P0001"/>
    <x v="0"/>
    <x v="120"/>
    <n v="2"/>
  </r>
  <r>
    <n v="355"/>
    <x v="110"/>
    <x v="4"/>
    <x v="1"/>
    <x v="0"/>
    <x v="18"/>
    <s v="CP00015"/>
    <x v="14"/>
    <n v="16"/>
    <n v="38"/>
    <n v="608"/>
    <x v="0"/>
    <s v="P0004"/>
    <x v="1"/>
    <x v="121"/>
    <n v="3"/>
  </r>
  <r>
    <n v="356"/>
    <x v="110"/>
    <x v="4"/>
    <x v="1"/>
    <x v="0"/>
    <x v="18"/>
    <s v="CP00016"/>
    <x v="15"/>
    <n v="5"/>
    <n v="16"/>
    <n v="80"/>
    <x v="0"/>
    <s v="P0004"/>
    <x v="1"/>
    <x v="121"/>
    <n v="3"/>
  </r>
  <r>
    <n v="357"/>
    <x v="110"/>
    <x v="4"/>
    <x v="1"/>
    <x v="0"/>
    <x v="18"/>
    <s v="CP00017"/>
    <x v="16"/>
    <n v="3"/>
    <n v="30"/>
    <n v="90"/>
    <x v="0"/>
    <s v="P0001"/>
    <x v="0"/>
    <x v="119"/>
    <n v="2"/>
  </r>
  <r>
    <n v="358"/>
    <x v="110"/>
    <x v="4"/>
    <x v="1"/>
    <x v="0"/>
    <x v="18"/>
    <s v="CP00018"/>
    <x v="17"/>
    <n v="25"/>
    <n v="35"/>
    <n v="875"/>
    <x v="0"/>
    <s v="P0003"/>
    <x v="2"/>
    <x v="119"/>
    <n v="2"/>
  </r>
  <r>
    <n v="359"/>
    <x v="111"/>
    <x v="4"/>
    <x v="1"/>
    <x v="0"/>
    <x v="18"/>
    <s v="CP00019"/>
    <x v="18"/>
    <n v="18"/>
    <n v="37"/>
    <n v="666"/>
    <x v="0"/>
    <s v="P0005"/>
    <x v="3"/>
    <x v="122"/>
    <n v="4"/>
  </r>
  <r>
    <n v="360"/>
    <x v="111"/>
    <x v="4"/>
    <x v="1"/>
    <x v="0"/>
    <x v="18"/>
    <s v="CP00020"/>
    <x v="19"/>
    <n v="7"/>
    <n v="16"/>
    <n v="112"/>
    <x v="0"/>
    <s v="P0003"/>
    <x v="2"/>
    <x v="121"/>
    <n v="2"/>
  </r>
  <r>
    <n v="361"/>
    <x v="111"/>
    <x v="4"/>
    <x v="1"/>
    <x v="0"/>
    <x v="18"/>
    <s v="CP00001"/>
    <x v="0"/>
    <n v="20"/>
    <n v="22"/>
    <n v="440"/>
    <x v="0"/>
    <s v="P0005"/>
    <x v="3"/>
    <x v="122"/>
    <n v="4"/>
  </r>
  <r>
    <n v="362"/>
    <x v="111"/>
    <x v="4"/>
    <x v="1"/>
    <x v="0"/>
    <x v="18"/>
    <s v="CP00002"/>
    <x v="1"/>
    <n v="9"/>
    <n v="18"/>
    <n v="162"/>
    <x v="0"/>
    <s v="P0004"/>
    <x v="1"/>
    <x v="123"/>
    <n v="3"/>
  </r>
  <r>
    <n v="363"/>
    <x v="112"/>
    <x v="4"/>
    <x v="1"/>
    <x v="0"/>
    <x v="18"/>
    <s v="CP00003"/>
    <x v="2"/>
    <n v="13"/>
    <n v="20"/>
    <n v="260"/>
    <x v="0"/>
    <s v="P0002"/>
    <x v="1"/>
    <x v="122"/>
    <n v="3"/>
  </r>
  <r>
    <n v="364"/>
    <x v="112"/>
    <x v="4"/>
    <x v="1"/>
    <x v="0"/>
    <x v="18"/>
    <s v="CP00004"/>
    <x v="3"/>
    <n v="13"/>
    <n v="24"/>
    <n v="312"/>
    <x v="0"/>
    <s v="P0002"/>
    <x v="1"/>
    <x v="122"/>
    <n v="3"/>
  </r>
  <r>
    <n v="365"/>
    <x v="112"/>
    <x v="4"/>
    <x v="1"/>
    <x v="0"/>
    <x v="18"/>
    <s v="CP00005"/>
    <x v="4"/>
    <n v="14"/>
    <n v="16"/>
    <n v="224"/>
    <x v="0"/>
    <s v="P0002"/>
    <x v="1"/>
    <x v="122"/>
    <n v="3"/>
  </r>
  <r>
    <n v="366"/>
    <x v="112"/>
    <x v="4"/>
    <x v="1"/>
    <x v="0"/>
    <x v="18"/>
    <s v="CP00006"/>
    <x v="5"/>
    <n v="4"/>
    <n v="26"/>
    <n v="104"/>
    <x v="0"/>
    <s v="P0004"/>
    <x v="1"/>
    <x v="122"/>
    <n v="3"/>
  </r>
  <r>
    <n v="367"/>
    <x v="113"/>
    <x v="4"/>
    <x v="1"/>
    <x v="0"/>
    <x v="18"/>
    <s v="CP00007"/>
    <x v="6"/>
    <n v="15"/>
    <n v="17"/>
    <n v="255"/>
    <x v="0"/>
    <s v="P0002"/>
    <x v="1"/>
    <x v="124"/>
    <n v="3"/>
  </r>
  <r>
    <n v="368"/>
    <x v="114"/>
    <x v="4"/>
    <x v="1"/>
    <x v="0"/>
    <x v="19"/>
    <s v="CP00008"/>
    <x v="7"/>
    <n v="19"/>
    <n v="17"/>
    <n v="323"/>
    <x v="0"/>
    <s v="P0004"/>
    <x v="1"/>
    <x v="125"/>
    <n v="3"/>
  </r>
  <r>
    <n v="369"/>
    <x v="114"/>
    <x v="4"/>
    <x v="1"/>
    <x v="0"/>
    <x v="19"/>
    <s v="CP00009"/>
    <x v="8"/>
    <n v="9"/>
    <n v="23"/>
    <n v="207"/>
    <x v="0"/>
    <s v="P0001"/>
    <x v="0"/>
    <x v="124"/>
    <n v="2"/>
  </r>
  <r>
    <n v="370"/>
    <x v="114"/>
    <x v="4"/>
    <x v="1"/>
    <x v="0"/>
    <x v="19"/>
    <s v="CP00010"/>
    <x v="9"/>
    <n v="17"/>
    <n v="19"/>
    <n v="323"/>
    <x v="0"/>
    <s v="P0003"/>
    <x v="2"/>
    <x v="124"/>
    <n v="2"/>
  </r>
  <r>
    <n v="371"/>
    <x v="114"/>
    <x v="4"/>
    <x v="1"/>
    <x v="0"/>
    <x v="19"/>
    <s v="CP00011"/>
    <x v="10"/>
    <n v="18"/>
    <n v="18"/>
    <n v="324"/>
    <x v="0"/>
    <s v="P0005"/>
    <x v="3"/>
    <x v="126"/>
    <n v="4"/>
  </r>
  <r>
    <n v="372"/>
    <x v="115"/>
    <x v="4"/>
    <x v="1"/>
    <x v="0"/>
    <x v="19"/>
    <s v="CP00012"/>
    <x v="11"/>
    <n v="13"/>
    <n v="25"/>
    <n v="325"/>
    <x v="0"/>
    <s v="P0002"/>
    <x v="1"/>
    <x v="126"/>
    <n v="3"/>
  </r>
  <r>
    <n v="373"/>
    <x v="115"/>
    <x v="4"/>
    <x v="1"/>
    <x v="0"/>
    <x v="19"/>
    <s v="CP00013"/>
    <x v="12"/>
    <n v="26"/>
    <n v="20"/>
    <n v="520"/>
    <x v="0"/>
    <s v="P0002"/>
    <x v="1"/>
    <x v="126"/>
    <n v="3"/>
  </r>
  <r>
    <n v="374"/>
    <x v="115"/>
    <x v="4"/>
    <x v="1"/>
    <x v="0"/>
    <x v="19"/>
    <s v="CP00014"/>
    <x v="13"/>
    <n v="3"/>
    <n v="13"/>
    <n v="39"/>
    <x v="1"/>
    <s v="P0005"/>
    <x v="3"/>
    <x v="127"/>
    <n v="4"/>
  </r>
  <r>
    <n v="375"/>
    <x v="116"/>
    <x v="4"/>
    <x v="1"/>
    <x v="0"/>
    <x v="19"/>
    <s v="CP00015"/>
    <x v="14"/>
    <n v="24"/>
    <n v="38"/>
    <n v="912"/>
    <x v="0"/>
    <s v="P0002"/>
    <x v="1"/>
    <x v="127"/>
    <n v="3"/>
  </r>
  <r>
    <n v="376"/>
    <x v="116"/>
    <x v="4"/>
    <x v="1"/>
    <x v="0"/>
    <x v="19"/>
    <s v="CP00016"/>
    <x v="15"/>
    <n v="19"/>
    <n v="16"/>
    <n v="304"/>
    <x v="0"/>
    <s v="P0004"/>
    <x v="1"/>
    <x v="127"/>
    <n v="3"/>
  </r>
  <r>
    <n v="377"/>
    <x v="117"/>
    <x v="4"/>
    <x v="1"/>
    <x v="0"/>
    <x v="19"/>
    <s v="CP00017"/>
    <x v="16"/>
    <n v="11"/>
    <n v="23"/>
    <n v="253"/>
    <x v="0"/>
    <s v="P0002"/>
    <x v="1"/>
    <x v="128"/>
    <n v="3"/>
  </r>
  <r>
    <n v="378"/>
    <x v="117"/>
    <x v="4"/>
    <x v="1"/>
    <x v="0"/>
    <x v="19"/>
    <s v="CP00018"/>
    <x v="17"/>
    <n v="5"/>
    <n v="30"/>
    <n v="150"/>
    <x v="0"/>
    <s v="P0002"/>
    <x v="1"/>
    <x v="128"/>
    <n v="3"/>
  </r>
  <r>
    <n v="379"/>
    <x v="118"/>
    <x v="4"/>
    <x v="1"/>
    <x v="0"/>
    <x v="19"/>
    <s v="CP00019"/>
    <x v="18"/>
    <n v="20"/>
    <n v="35"/>
    <n v="700"/>
    <x v="0"/>
    <s v="P0001"/>
    <x v="0"/>
    <x v="128"/>
    <n v="2"/>
  </r>
  <r>
    <n v="380"/>
    <x v="118"/>
    <x v="4"/>
    <x v="1"/>
    <x v="0"/>
    <x v="19"/>
    <s v="CP00020"/>
    <x v="19"/>
    <n v="26"/>
    <n v="16"/>
    <n v="416"/>
    <x v="0"/>
    <s v="P0003"/>
    <x v="2"/>
    <x v="128"/>
    <n v="2"/>
  </r>
  <r>
    <n v="381"/>
    <x v="118"/>
    <x v="4"/>
    <x v="1"/>
    <x v="0"/>
    <x v="19"/>
    <s v="CP00001"/>
    <x v="0"/>
    <n v="4"/>
    <n v="20"/>
    <n v="80"/>
    <x v="0"/>
    <s v="P0003"/>
    <x v="2"/>
    <x v="128"/>
    <n v="2"/>
  </r>
  <r>
    <n v="382"/>
    <x v="118"/>
    <x v="4"/>
    <x v="1"/>
    <x v="0"/>
    <x v="19"/>
    <s v="CP00002"/>
    <x v="1"/>
    <n v="10"/>
    <n v="17"/>
    <n v="170"/>
    <x v="1"/>
    <s v="P0005"/>
    <x v="3"/>
    <x v="129"/>
    <n v="4"/>
  </r>
  <r>
    <n v="383"/>
    <x v="118"/>
    <x v="4"/>
    <x v="1"/>
    <x v="0"/>
    <x v="19"/>
    <s v="CP00003"/>
    <x v="2"/>
    <n v="19"/>
    <n v="16"/>
    <n v="304"/>
    <x v="1"/>
    <s v="P0005"/>
    <x v="3"/>
    <x v="129"/>
    <n v="4"/>
  </r>
  <r>
    <n v="384"/>
    <x v="118"/>
    <x v="4"/>
    <x v="1"/>
    <x v="0"/>
    <x v="19"/>
    <s v="CP00004"/>
    <x v="3"/>
    <n v="17"/>
    <n v="20"/>
    <n v="340"/>
    <x v="1"/>
    <s v="P0003"/>
    <x v="2"/>
    <x v="128"/>
    <n v="2"/>
  </r>
  <r>
    <n v="385"/>
    <x v="118"/>
    <x v="4"/>
    <x v="1"/>
    <x v="0"/>
    <x v="19"/>
    <s v="CP00005"/>
    <x v="4"/>
    <n v="9"/>
    <n v="16"/>
    <n v="144"/>
    <x v="1"/>
    <s v="P0001"/>
    <x v="0"/>
    <x v="128"/>
    <n v="2"/>
  </r>
  <r>
    <n v="386"/>
    <x v="119"/>
    <x v="4"/>
    <x v="1"/>
    <x v="0"/>
    <x v="19"/>
    <s v="CP00006"/>
    <x v="5"/>
    <n v="6"/>
    <n v="26"/>
    <n v="156"/>
    <x v="1"/>
    <s v="P0002"/>
    <x v="1"/>
    <x v="129"/>
    <n v="3"/>
  </r>
  <r>
    <n v="387"/>
    <x v="119"/>
    <x v="4"/>
    <x v="1"/>
    <x v="0"/>
    <x v="19"/>
    <s v="CP00007"/>
    <x v="6"/>
    <n v="9"/>
    <n v="17"/>
    <n v="153"/>
    <x v="1"/>
    <s v="P0002"/>
    <x v="1"/>
    <x v="129"/>
    <n v="3"/>
  </r>
  <r>
    <n v="388"/>
    <x v="119"/>
    <x v="4"/>
    <x v="1"/>
    <x v="0"/>
    <x v="19"/>
    <s v="CP00008"/>
    <x v="7"/>
    <n v="20"/>
    <n v="16"/>
    <n v="320"/>
    <x v="0"/>
    <s v="P0005"/>
    <x v="3"/>
    <x v="130"/>
    <n v="4"/>
  </r>
  <r>
    <n v="389"/>
    <x v="119"/>
    <x v="4"/>
    <x v="1"/>
    <x v="0"/>
    <x v="19"/>
    <s v="CP00009"/>
    <x v="8"/>
    <n v="9"/>
    <n v="23"/>
    <n v="207"/>
    <x v="0"/>
    <s v="P0001"/>
    <x v="0"/>
    <x v="131"/>
    <n v="2"/>
  </r>
  <r>
    <n v="390"/>
    <x v="119"/>
    <x v="4"/>
    <x v="1"/>
    <x v="0"/>
    <x v="19"/>
    <s v="CP00010"/>
    <x v="9"/>
    <n v="9"/>
    <n v="20"/>
    <n v="180"/>
    <x v="0"/>
    <s v="P0004"/>
    <x v="1"/>
    <x v="129"/>
    <n v="3"/>
  </r>
  <r>
    <n v="391"/>
    <x v="120"/>
    <x v="4"/>
    <x v="1"/>
    <x v="0"/>
    <x v="19"/>
    <s v="CP00011"/>
    <x v="10"/>
    <n v="20"/>
    <n v="16"/>
    <n v="320"/>
    <x v="0"/>
    <s v="P0003"/>
    <x v="2"/>
    <x v="129"/>
    <n v="2"/>
  </r>
  <r>
    <n v="392"/>
    <x v="120"/>
    <x v="4"/>
    <x v="1"/>
    <x v="0"/>
    <x v="19"/>
    <s v="CP00012"/>
    <x v="11"/>
    <n v="3"/>
    <n v="22"/>
    <n v="66"/>
    <x v="0"/>
    <s v="P0001"/>
    <x v="0"/>
    <x v="129"/>
    <n v="2"/>
  </r>
  <r>
    <n v="393"/>
    <x v="120"/>
    <x v="4"/>
    <x v="1"/>
    <x v="0"/>
    <x v="19"/>
    <s v="CP00013"/>
    <x v="12"/>
    <n v="25"/>
    <n v="18"/>
    <n v="450"/>
    <x v="0"/>
    <s v="P0003"/>
    <x v="2"/>
    <x v="129"/>
    <n v="2"/>
  </r>
  <r>
    <n v="394"/>
    <x v="120"/>
    <x v="4"/>
    <x v="1"/>
    <x v="0"/>
    <x v="19"/>
    <s v="CP00014"/>
    <x v="13"/>
    <n v="1"/>
    <n v="14"/>
    <n v="14"/>
    <x v="0"/>
    <s v="P0002"/>
    <x v="1"/>
    <x v="130"/>
    <n v="3"/>
  </r>
  <r>
    <n v="395"/>
    <x v="121"/>
    <x v="4"/>
    <x v="1"/>
    <x v="0"/>
    <x v="20"/>
    <s v="CP00015"/>
    <x v="14"/>
    <n v="18"/>
    <n v="37"/>
    <n v="666"/>
    <x v="0"/>
    <s v="P0005"/>
    <x v="3"/>
    <x v="132"/>
    <n v="4"/>
  </r>
  <r>
    <n v="396"/>
    <x v="121"/>
    <x v="4"/>
    <x v="1"/>
    <x v="0"/>
    <x v="20"/>
    <s v="CP00016"/>
    <x v="15"/>
    <n v="14"/>
    <n v="12"/>
    <n v="168"/>
    <x v="0"/>
    <s v="P0001"/>
    <x v="0"/>
    <x v="130"/>
    <n v="2"/>
  </r>
  <r>
    <n v="397"/>
    <x v="121"/>
    <x v="4"/>
    <x v="1"/>
    <x v="0"/>
    <x v="20"/>
    <s v="CP00017"/>
    <x v="16"/>
    <n v="5"/>
    <n v="25"/>
    <n v="125"/>
    <x v="0"/>
    <s v="P0003"/>
    <x v="2"/>
    <x v="130"/>
    <n v="2"/>
  </r>
  <r>
    <n v="398"/>
    <x v="122"/>
    <x v="4"/>
    <x v="1"/>
    <x v="0"/>
    <x v="20"/>
    <s v="CP00018"/>
    <x v="17"/>
    <n v="22"/>
    <n v="30"/>
    <n v="660"/>
    <x v="0"/>
    <s v="P0002"/>
    <x v="1"/>
    <x v="132"/>
    <n v="3"/>
  </r>
  <r>
    <n v="399"/>
    <x v="122"/>
    <x v="4"/>
    <x v="1"/>
    <x v="0"/>
    <x v="20"/>
    <s v="CP00019"/>
    <x v="18"/>
    <n v="30"/>
    <n v="33"/>
    <n v="990"/>
    <x v="0"/>
    <s v="P0003"/>
    <x v="2"/>
    <x v="133"/>
    <n v="2"/>
  </r>
  <r>
    <n v="400"/>
    <x v="122"/>
    <x v="4"/>
    <x v="1"/>
    <x v="0"/>
    <x v="20"/>
    <s v="CP00020"/>
    <x v="19"/>
    <n v="24"/>
    <n v="20"/>
    <n v="480"/>
    <x v="0"/>
    <s v="P0001"/>
    <x v="0"/>
    <x v="133"/>
    <n v="2"/>
  </r>
  <r>
    <n v="401"/>
    <x v="122"/>
    <x v="4"/>
    <x v="1"/>
    <x v="0"/>
    <x v="20"/>
    <s v="CP00001"/>
    <x v="0"/>
    <n v="1"/>
    <n v="23"/>
    <n v="23"/>
    <x v="0"/>
    <s v="P0002"/>
    <x v="1"/>
    <x v="132"/>
    <n v="3"/>
  </r>
  <r>
    <n v="402"/>
    <x v="123"/>
    <x v="4"/>
    <x v="1"/>
    <x v="0"/>
    <x v="20"/>
    <s v="CP00002"/>
    <x v="1"/>
    <n v="14"/>
    <n v="17"/>
    <n v="238"/>
    <x v="0"/>
    <s v="P0005"/>
    <x v="3"/>
    <x v="134"/>
    <n v="4"/>
  </r>
  <r>
    <n v="403"/>
    <x v="123"/>
    <x v="4"/>
    <x v="1"/>
    <x v="0"/>
    <x v="20"/>
    <s v="CP00003"/>
    <x v="2"/>
    <n v="2"/>
    <n v="20"/>
    <n v="40"/>
    <x v="0"/>
    <s v="P0004"/>
    <x v="1"/>
    <x v="135"/>
    <n v="3"/>
  </r>
  <r>
    <n v="404"/>
    <x v="123"/>
    <x v="4"/>
    <x v="1"/>
    <x v="0"/>
    <x v="20"/>
    <s v="CP00004"/>
    <x v="3"/>
    <n v="28"/>
    <n v="23"/>
    <n v="644"/>
    <x v="0"/>
    <s v="P0005"/>
    <x v="3"/>
    <x v="134"/>
    <n v="4"/>
  </r>
  <r>
    <n v="405"/>
    <x v="123"/>
    <x v="4"/>
    <x v="1"/>
    <x v="0"/>
    <x v="20"/>
    <s v="CP00005"/>
    <x v="4"/>
    <n v="13"/>
    <n v="12"/>
    <n v="156"/>
    <x v="0"/>
    <s v="P0005"/>
    <x v="3"/>
    <x v="134"/>
    <n v="4"/>
  </r>
  <r>
    <n v="406"/>
    <x v="123"/>
    <x v="4"/>
    <x v="1"/>
    <x v="0"/>
    <x v="20"/>
    <s v="CP00006"/>
    <x v="5"/>
    <n v="9"/>
    <n v="26"/>
    <n v="234"/>
    <x v="0"/>
    <s v="P0002"/>
    <x v="1"/>
    <x v="135"/>
    <n v="3"/>
  </r>
  <r>
    <n v="407"/>
    <x v="124"/>
    <x v="4"/>
    <x v="1"/>
    <x v="0"/>
    <x v="20"/>
    <s v="CP00007"/>
    <x v="6"/>
    <n v="6"/>
    <n v="17"/>
    <n v="102"/>
    <x v="1"/>
    <s v="P0002"/>
    <x v="1"/>
    <x v="134"/>
    <n v="3"/>
  </r>
  <r>
    <n v="408"/>
    <x v="124"/>
    <x v="4"/>
    <x v="1"/>
    <x v="0"/>
    <x v="20"/>
    <s v="CP00008"/>
    <x v="7"/>
    <n v="15"/>
    <n v="17"/>
    <n v="255"/>
    <x v="0"/>
    <s v="P0004"/>
    <x v="1"/>
    <x v="134"/>
    <n v="3"/>
  </r>
  <r>
    <n v="409"/>
    <x v="124"/>
    <x v="4"/>
    <x v="1"/>
    <x v="0"/>
    <x v="20"/>
    <s v="CP00009"/>
    <x v="8"/>
    <n v="12"/>
    <n v="25"/>
    <n v="300"/>
    <x v="0"/>
    <s v="P0004"/>
    <x v="1"/>
    <x v="134"/>
    <n v="3"/>
  </r>
  <r>
    <n v="410"/>
    <x v="124"/>
    <x v="4"/>
    <x v="1"/>
    <x v="0"/>
    <x v="20"/>
    <s v="CP00010"/>
    <x v="9"/>
    <n v="1"/>
    <n v="20"/>
    <n v="20"/>
    <x v="0"/>
    <s v="P0004"/>
    <x v="1"/>
    <x v="134"/>
    <n v="3"/>
  </r>
  <r>
    <n v="411"/>
    <x v="125"/>
    <x v="4"/>
    <x v="1"/>
    <x v="0"/>
    <x v="20"/>
    <s v="CP00011"/>
    <x v="10"/>
    <n v="18"/>
    <n v="17"/>
    <n v="306"/>
    <x v="0"/>
    <s v="P0002"/>
    <x v="1"/>
    <x v="136"/>
    <n v="3"/>
  </r>
  <r>
    <n v="412"/>
    <x v="125"/>
    <x v="4"/>
    <x v="1"/>
    <x v="0"/>
    <x v="20"/>
    <s v="CP00012"/>
    <x v="11"/>
    <n v="14"/>
    <n v="22"/>
    <n v="308"/>
    <x v="0"/>
    <s v="P0001"/>
    <x v="0"/>
    <x v="134"/>
    <n v="2"/>
  </r>
  <r>
    <n v="413"/>
    <x v="125"/>
    <x v="4"/>
    <x v="1"/>
    <x v="0"/>
    <x v="20"/>
    <s v="CP00013"/>
    <x v="12"/>
    <n v="11"/>
    <n v="20"/>
    <n v="220"/>
    <x v="0"/>
    <s v="P0002"/>
    <x v="1"/>
    <x v="136"/>
    <n v="3"/>
  </r>
  <r>
    <n v="414"/>
    <x v="125"/>
    <x v="4"/>
    <x v="1"/>
    <x v="0"/>
    <x v="20"/>
    <s v="CP00014"/>
    <x v="13"/>
    <n v="6"/>
    <n v="12"/>
    <n v="72"/>
    <x v="0"/>
    <s v="P0003"/>
    <x v="2"/>
    <x v="134"/>
    <n v="2"/>
  </r>
  <r>
    <n v="415"/>
    <x v="125"/>
    <x v="4"/>
    <x v="1"/>
    <x v="0"/>
    <x v="20"/>
    <s v="CP00015"/>
    <x v="14"/>
    <n v="5"/>
    <n v="35"/>
    <n v="175"/>
    <x v="0"/>
    <s v="P0003"/>
    <x v="2"/>
    <x v="134"/>
    <n v="2"/>
  </r>
  <r>
    <n v="416"/>
    <x v="125"/>
    <x v="4"/>
    <x v="1"/>
    <x v="0"/>
    <x v="20"/>
    <s v="CP00016"/>
    <x v="15"/>
    <n v="20"/>
    <n v="12"/>
    <n v="240"/>
    <x v="0"/>
    <s v="P0001"/>
    <x v="0"/>
    <x v="134"/>
    <n v="2"/>
  </r>
  <r>
    <n v="417"/>
    <x v="126"/>
    <x v="4"/>
    <x v="1"/>
    <x v="0"/>
    <x v="20"/>
    <s v="CP00017"/>
    <x v="16"/>
    <n v="4"/>
    <n v="23"/>
    <n v="92"/>
    <x v="0"/>
    <s v="P0004"/>
    <x v="1"/>
    <x v="137"/>
    <n v="3"/>
  </r>
  <r>
    <n v="418"/>
    <x v="126"/>
    <x v="4"/>
    <x v="1"/>
    <x v="0"/>
    <x v="20"/>
    <s v="CP00018"/>
    <x v="17"/>
    <n v="21"/>
    <n v="35"/>
    <n v="735"/>
    <x v="0"/>
    <s v="P0003"/>
    <x v="2"/>
    <x v="136"/>
    <n v="2"/>
  </r>
  <r>
    <n v="419"/>
    <x v="126"/>
    <x v="4"/>
    <x v="1"/>
    <x v="0"/>
    <x v="20"/>
    <s v="CP00019"/>
    <x v="18"/>
    <n v="17"/>
    <n v="35"/>
    <n v="595"/>
    <x v="0"/>
    <s v="P0001"/>
    <x v="0"/>
    <x v="136"/>
    <n v="2"/>
  </r>
  <r>
    <n v="420"/>
    <x v="126"/>
    <x v="4"/>
    <x v="1"/>
    <x v="0"/>
    <x v="20"/>
    <s v="CP00020"/>
    <x v="19"/>
    <n v="23"/>
    <n v="16"/>
    <n v="368"/>
    <x v="0"/>
    <s v="P0003"/>
    <x v="2"/>
    <x v="136"/>
    <n v="2"/>
  </r>
  <r>
    <n v="421"/>
    <x v="126"/>
    <x v="4"/>
    <x v="1"/>
    <x v="0"/>
    <x v="20"/>
    <s v="CP00001"/>
    <x v="0"/>
    <n v="2"/>
    <n v="23"/>
    <n v="46"/>
    <x v="0"/>
    <s v="P0004"/>
    <x v="1"/>
    <x v="137"/>
    <n v="3"/>
  </r>
  <r>
    <n v="422"/>
    <x v="126"/>
    <x v="4"/>
    <x v="1"/>
    <x v="0"/>
    <x v="20"/>
    <s v="CP00002"/>
    <x v="1"/>
    <n v="17"/>
    <n v="15"/>
    <n v="255"/>
    <x v="0"/>
    <s v="P0001"/>
    <x v="0"/>
    <x v="136"/>
    <n v="2"/>
  </r>
  <r>
    <n v="423"/>
    <x v="127"/>
    <x v="4"/>
    <x v="1"/>
    <x v="0"/>
    <x v="21"/>
    <s v="CP00003"/>
    <x v="2"/>
    <n v="7"/>
    <n v="20"/>
    <n v="140"/>
    <x v="0"/>
    <s v="P0004"/>
    <x v="1"/>
    <x v="138"/>
    <n v="3"/>
  </r>
  <r>
    <n v="424"/>
    <x v="127"/>
    <x v="4"/>
    <x v="1"/>
    <x v="0"/>
    <x v="21"/>
    <s v="CP00004"/>
    <x v="3"/>
    <n v="17"/>
    <n v="20"/>
    <n v="340"/>
    <x v="0"/>
    <s v="P0003"/>
    <x v="2"/>
    <x v="139"/>
    <n v="2"/>
  </r>
  <r>
    <n v="425"/>
    <x v="127"/>
    <x v="4"/>
    <x v="1"/>
    <x v="0"/>
    <x v="21"/>
    <s v="CP00005"/>
    <x v="4"/>
    <n v="8"/>
    <n v="16"/>
    <n v="128"/>
    <x v="0"/>
    <s v="P0004"/>
    <x v="1"/>
    <x v="138"/>
    <n v="3"/>
  </r>
  <r>
    <n v="426"/>
    <x v="127"/>
    <x v="4"/>
    <x v="1"/>
    <x v="0"/>
    <x v="21"/>
    <s v="CP00006"/>
    <x v="5"/>
    <n v="16"/>
    <n v="20"/>
    <n v="320"/>
    <x v="0"/>
    <s v="P0001"/>
    <x v="0"/>
    <x v="139"/>
    <n v="2"/>
  </r>
  <r>
    <n v="427"/>
    <x v="127"/>
    <x v="4"/>
    <x v="1"/>
    <x v="0"/>
    <x v="21"/>
    <s v="CP00007"/>
    <x v="6"/>
    <n v="13"/>
    <n v="15"/>
    <n v="195"/>
    <x v="0"/>
    <s v="P0005"/>
    <x v="3"/>
    <x v="140"/>
    <n v="4"/>
  </r>
  <r>
    <n v="428"/>
    <x v="128"/>
    <x v="4"/>
    <x v="1"/>
    <x v="0"/>
    <x v="21"/>
    <s v="CP00008"/>
    <x v="7"/>
    <n v="13"/>
    <n v="17"/>
    <n v="221"/>
    <x v="0"/>
    <s v="P0002"/>
    <x v="1"/>
    <x v="140"/>
    <n v="3"/>
  </r>
  <r>
    <n v="429"/>
    <x v="128"/>
    <x v="4"/>
    <x v="1"/>
    <x v="0"/>
    <x v="21"/>
    <s v="CP00009"/>
    <x v="8"/>
    <n v="6"/>
    <n v="25"/>
    <n v="150"/>
    <x v="0"/>
    <s v="P0002"/>
    <x v="1"/>
    <x v="140"/>
    <n v="3"/>
  </r>
  <r>
    <n v="430"/>
    <x v="128"/>
    <x v="4"/>
    <x v="1"/>
    <x v="0"/>
    <x v="21"/>
    <s v="CP00010"/>
    <x v="9"/>
    <n v="11"/>
    <n v="18"/>
    <n v="198"/>
    <x v="0"/>
    <s v="P0001"/>
    <x v="0"/>
    <x v="138"/>
    <n v="2"/>
  </r>
  <r>
    <n v="431"/>
    <x v="128"/>
    <x v="4"/>
    <x v="1"/>
    <x v="0"/>
    <x v="21"/>
    <s v="CP00011"/>
    <x v="10"/>
    <n v="20"/>
    <n v="16"/>
    <n v="320"/>
    <x v="0"/>
    <s v="P0003"/>
    <x v="2"/>
    <x v="138"/>
    <n v="2"/>
  </r>
  <r>
    <n v="432"/>
    <x v="128"/>
    <x v="4"/>
    <x v="1"/>
    <x v="0"/>
    <x v="21"/>
    <s v="CP00012"/>
    <x v="11"/>
    <n v="12"/>
    <n v="24"/>
    <n v="288"/>
    <x v="0"/>
    <s v="P0005"/>
    <x v="3"/>
    <x v="141"/>
    <n v="4"/>
  </r>
  <r>
    <n v="433"/>
    <x v="129"/>
    <x v="4"/>
    <x v="1"/>
    <x v="0"/>
    <x v="21"/>
    <s v="CP00013"/>
    <x v="12"/>
    <n v="26"/>
    <n v="20"/>
    <n v="520"/>
    <x v="0"/>
    <s v="P0002"/>
    <x v="1"/>
    <x v="141"/>
    <n v="3"/>
  </r>
  <r>
    <n v="434"/>
    <x v="129"/>
    <x v="4"/>
    <x v="1"/>
    <x v="0"/>
    <x v="21"/>
    <s v="CP00014"/>
    <x v="13"/>
    <n v="1"/>
    <n v="12"/>
    <n v="12"/>
    <x v="0"/>
    <s v="P0003"/>
    <x v="2"/>
    <x v="140"/>
    <n v="2"/>
  </r>
  <r>
    <n v="435"/>
    <x v="129"/>
    <x v="4"/>
    <x v="1"/>
    <x v="0"/>
    <x v="21"/>
    <s v="CP00015"/>
    <x v="14"/>
    <n v="24"/>
    <n v="38"/>
    <n v="912"/>
    <x v="0"/>
    <s v="P0004"/>
    <x v="1"/>
    <x v="141"/>
    <n v="3"/>
  </r>
  <r>
    <n v="436"/>
    <x v="129"/>
    <x v="4"/>
    <x v="1"/>
    <x v="0"/>
    <x v="21"/>
    <s v="CP00016"/>
    <x v="15"/>
    <n v="8"/>
    <n v="13"/>
    <n v="104"/>
    <x v="0"/>
    <s v="P0005"/>
    <x v="3"/>
    <x v="142"/>
    <n v="4"/>
  </r>
  <r>
    <n v="437"/>
    <x v="129"/>
    <x v="4"/>
    <x v="1"/>
    <x v="0"/>
    <x v="21"/>
    <s v="CP00017"/>
    <x v="16"/>
    <n v="4"/>
    <n v="30"/>
    <n v="120"/>
    <x v="0"/>
    <s v="P0001"/>
    <x v="0"/>
    <x v="140"/>
    <n v="2"/>
  </r>
  <r>
    <n v="438"/>
    <x v="129"/>
    <x v="4"/>
    <x v="1"/>
    <x v="0"/>
    <x v="21"/>
    <s v="CP00018"/>
    <x v="17"/>
    <n v="11"/>
    <n v="27"/>
    <n v="297"/>
    <x v="1"/>
    <s v="P0001"/>
    <x v="0"/>
    <x v="140"/>
    <n v="2"/>
  </r>
  <r>
    <n v="439"/>
    <x v="129"/>
    <x v="4"/>
    <x v="1"/>
    <x v="0"/>
    <x v="21"/>
    <s v="CP00019"/>
    <x v="18"/>
    <n v="21"/>
    <n v="33"/>
    <n v="693"/>
    <x v="0"/>
    <s v="P0003"/>
    <x v="2"/>
    <x v="140"/>
    <n v="2"/>
  </r>
  <r>
    <n v="440"/>
    <x v="129"/>
    <x v="4"/>
    <x v="1"/>
    <x v="0"/>
    <x v="21"/>
    <s v="CP00020"/>
    <x v="19"/>
    <n v="16"/>
    <n v="20"/>
    <n v="320"/>
    <x v="0"/>
    <s v="P0001"/>
    <x v="0"/>
    <x v="140"/>
    <n v="2"/>
  </r>
  <r>
    <n v="441"/>
    <x v="130"/>
    <x v="4"/>
    <x v="1"/>
    <x v="0"/>
    <x v="21"/>
    <s v="CP00001"/>
    <x v="0"/>
    <n v="15"/>
    <n v="23"/>
    <n v="345"/>
    <x v="0"/>
    <s v="P0004"/>
    <x v="1"/>
    <x v="142"/>
    <n v="3"/>
  </r>
  <r>
    <n v="442"/>
    <x v="130"/>
    <x v="4"/>
    <x v="1"/>
    <x v="0"/>
    <x v="21"/>
    <s v="CP00002"/>
    <x v="1"/>
    <n v="5"/>
    <n v="16"/>
    <n v="80"/>
    <x v="0"/>
    <s v="P0003"/>
    <x v="2"/>
    <x v="141"/>
    <n v="2"/>
  </r>
  <r>
    <n v="443"/>
    <x v="130"/>
    <x v="4"/>
    <x v="1"/>
    <x v="0"/>
    <x v="21"/>
    <s v="CP00003"/>
    <x v="2"/>
    <n v="10"/>
    <n v="20"/>
    <n v="200"/>
    <x v="0"/>
    <s v="P0004"/>
    <x v="1"/>
    <x v="142"/>
    <n v="3"/>
  </r>
  <r>
    <n v="444"/>
    <x v="130"/>
    <x v="4"/>
    <x v="1"/>
    <x v="0"/>
    <x v="21"/>
    <s v="CP00004"/>
    <x v="3"/>
    <n v="28"/>
    <n v="23"/>
    <n v="644"/>
    <x v="0"/>
    <s v="P0005"/>
    <x v="3"/>
    <x v="143"/>
    <n v="4"/>
  </r>
  <r>
    <n v="445"/>
    <x v="131"/>
    <x v="4"/>
    <x v="1"/>
    <x v="0"/>
    <x v="21"/>
    <s v="CP00005"/>
    <x v="4"/>
    <n v="20"/>
    <n v="16"/>
    <n v="320"/>
    <x v="0"/>
    <s v="P0004"/>
    <x v="1"/>
    <x v="143"/>
    <n v="3"/>
  </r>
  <r>
    <n v="446"/>
    <x v="132"/>
    <x v="4"/>
    <x v="1"/>
    <x v="0"/>
    <x v="21"/>
    <s v="CP00006"/>
    <x v="5"/>
    <n v="2"/>
    <n v="22"/>
    <n v="44"/>
    <x v="0"/>
    <s v="P0003"/>
    <x v="2"/>
    <x v="143"/>
    <n v="2"/>
  </r>
  <r>
    <n v="447"/>
    <x v="132"/>
    <x v="4"/>
    <x v="1"/>
    <x v="0"/>
    <x v="21"/>
    <s v="CP00007"/>
    <x v="6"/>
    <n v="3"/>
    <n v="15"/>
    <n v="45"/>
    <x v="0"/>
    <s v="P0001"/>
    <x v="0"/>
    <x v="143"/>
    <n v="2"/>
  </r>
  <r>
    <n v="448"/>
    <x v="132"/>
    <x v="4"/>
    <x v="1"/>
    <x v="0"/>
    <x v="21"/>
    <s v="CP00008"/>
    <x v="7"/>
    <n v="14"/>
    <n v="22"/>
    <n v="308"/>
    <x v="0"/>
    <s v="P0003"/>
    <x v="2"/>
    <x v="143"/>
    <n v="2"/>
  </r>
  <r>
    <n v="449"/>
    <x v="132"/>
    <x v="4"/>
    <x v="1"/>
    <x v="0"/>
    <x v="21"/>
    <s v="CP00009"/>
    <x v="8"/>
    <n v="14"/>
    <n v="25"/>
    <n v="350"/>
    <x v="0"/>
    <s v="P0002"/>
    <x v="1"/>
    <x v="144"/>
    <n v="3"/>
  </r>
  <r>
    <n v="450"/>
    <x v="133"/>
    <x v="4"/>
    <x v="1"/>
    <x v="0"/>
    <x v="21"/>
    <s v="CP00010"/>
    <x v="9"/>
    <n v="24"/>
    <n v="15"/>
    <n v="360"/>
    <x v="0"/>
    <s v="P0005"/>
    <x v="3"/>
    <x v="145"/>
    <n v="4"/>
  </r>
  <r>
    <n v="451"/>
    <x v="134"/>
    <x v="4"/>
    <x v="1"/>
    <x v="0"/>
    <x v="22"/>
    <s v="CP00011"/>
    <x v="10"/>
    <n v="16"/>
    <n v="17"/>
    <n v="272"/>
    <x v="0"/>
    <s v="P0001"/>
    <x v="0"/>
    <x v="146"/>
    <n v="2"/>
  </r>
  <r>
    <n v="452"/>
    <x v="134"/>
    <x v="4"/>
    <x v="1"/>
    <x v="0"/>
    <x v="22"/>
    <s v="CP00012"/>
    <x v="11"/>
    <n v="10"/>
    <n v="22"/>
    <n v="220"/>
    <x v="0"/>
    <s v="P0001"/>
    <x v="0"/>
    <x v="146"/>
    <n v="2"/>
  </r>
  <r>
    <n v="453"/>
    <x v="135"/>
    <x v="4"/>
    <x v="1"/>
    <x v="0"/>
    <x v="22"/>
    <s v="CP00013"/>
    <x v="12"/>
    <n v="25"/>
    <n v="18"/>
    <n v="450"/>
    <x v="0"/>
    <s v="P0003"/>
    <x v="2"/>
    <x v="145"/>
    <n v="2"/>
  </r>
  <r>
    <n v="454"/>
    <x v="135"/>
    <x v="4"/>
    <x v="1"/>
    <x v="0"/>
    <x v="22"/>
    <s v="CP00014"/>
    <x v="13"/>
    <n v="6"/>
    <n v="14"/>
    <n v="84"/>
    <x v="0"/>
    <s v="P0004"/>
    <x v="1"/>
    <x v="147"/>
    <n v="3"/>
  </r>
  <r>
    <n v="455"/>
    <x v="135"/>
    <x v="4"/>
    <x v="1"/>
    <x v="0"/>
    <x v="22"/>
    <s v="CP00015"/>
    <x v="14"/>
    <n v="23"/>
    <n v="38"/>
    <n v="874"/>
    <x v="0"/>
    <s v="P0002"/>
    <x v="1"/>
    <x v="147"/>
    <n v="3"/>
  </r>
  <r>
    <n v="456"/>
    <x v="136"/>
    <x v="5"/>
    <x v="1"/>
    <x v="0"/>
    <x v="22"/>
    <s v="CP00016"/>
    <x v="15"/>
    <n v="16"/>
    <n v="16"/>
    <n v="256"/>
    <x v="0"/>
    <s v="P0002"/>
    <x v="1"/>
    <x v="148"/>
    <n v="3"/>
  </r>
  <r>
    <n v="457"/>
    <x v="136"/>
    <x v="5"/>
    <x v="1"/>
    <x v="0"/>
    <x v="22"/>
    <s v="CP00017"/>
    <x v="16"/>
    <n v="18"/>
    <n v="25"/>
    <n v="450"/>
    <x v="0"/>
    <s v="P0003"/>
    <x v="2"/>
    <x v="147"/>
    <n v="2"/>
  </r>
  <r>
    <n v="458"/>
    <x v="136"/>
    <x v="5"/>
    <x v="1"/>
    <x v="0"/>
    <x v="22"/>
    <s v="CP00018"/>
    <x v="17"/>
    <n v="28"/>
    <n v="35"/>
    <n v="980"/>
    <x v="0"/>
    <s v="P0003"/>
    <x v="2"/>
    <x v="147"/>
    <n v="2"/>
  </r>
  <r>
    <n v="459"/>
    <x v="136"/>
    <x v="5"/>
    <x v="1"/>
    <x v="0"/>
    <x v="22"/>
    <s v="CP00019"/>
    <x v="18"/>
    <n v="16"/>
    <n v="38"/>
    <n v="608"/>
    <x v="0"/>
    <s v="P0002"/>
    <x v="1"/>
    <x v="148"/>
    <n v="3"/>
  </r>
  <r>
    <n v="460"/>
    <x v="137"/>
    <x v="5"/>
    <x v="1"/>
    <x v="0"/>
    <x v="22"/>
    <s v="CP00020"/>
    <x v="19"/>
    <n v="20"/>
    <n v="25"/>
    <n v="500"/>
    <x v="0"/>
    <s v="P0005"/>
    <x v="3"/>
    <x v="149"/>
    <n v="4"/>
  </r>
  <r>
    <n v="461"/>
    <x v="137"/>
    <x v="5"/>
    <x v="1"/>
    <x v="0"/>
    <x v="22"/>
    <s v="CP00001"/>
    <x v="0"/>
    <n v="20"/>
    <n v="22"/>
    <n v="440"/>
    <x v="1"/>
    <s v="P0001"/>
    <x v="0"/>
    <x v="148"/>
    <n v="2"/>
  </r>
  <r>
    <n v="462"/>
    <x v="137"/>
    <x v="5"/>
    <x v="1"/>
    <x v="0"/>
    <x v="22"/>
    <s v="CP00002"/>
    <x v="1"/>
    <n v="22"/>
    <n v="18"/>
    <n v="396"/>
    <x v="0"/>
    <s v="P0004"/>
    <x v="1"/>
    <x v="150"/>
    <n v="3"/>
  </r>
  <r>
    <n v="463"/>
    <x v="137"/>
    <x v="5"/>
    <x v="1"/>
    <x v="0"/>
    <x v="22"/>
    <s v="CP00003"/>
    <x v="2"/>
    <n v="9"/>
    <n v="20"/>
    <n v="180"/>
    <x v="0"/>
    <s v="P0004"/>
    <x v="1"/>
    <x v="150"/>
    <n v="3"/>
  </r>
  <r>
    <n v="464"/>
    <x v="137"/>
    <x v="5"/>
    <x v="1"/>
    <x v="0"/>
    <x v="22"/>
    <s v="CP00004"/>
    <x v="3"/>
    <n v="22"/>
    <n v="22"/>
    <n v="484"/>
    <x v="0"/>
    <s v="P0001"/>
    <x v="0"/>
    <x v="148"/>
    <n v="2"/>
  </r>
  <r>
    <n v="465"/>
    <x v="137"/>
    <x v="5"/>
    <x v="1"/>
    <x v="0"/>
    <x v="22"/>
    <s v="CP00005"/>
    <x v="4"/>
    <n v="12"/>
    <n v="16"/>
    <n v="192"/>
    <x v="0"/>
    <s v="P0002"/>
    <x v="1"/>
    <x v="150"/>
    <n v="3"/>
  </r>
  <r>
    <n v="466"/>
    <x v="137"/>
    <x v="5"/>
    <x v="1"/>
    <x v="0"/>
    <x v="22"/>
    <s v="CP00006"/>
    <x v="5"/>
    <n v="19"/>
    <n v="20"/>
    <n v="380"/>
    <x v="0"/>
    <s v="P0001"/>
    <x v="0"/>
    <x v="148"/>
    <n v="2"/>
  </r>
  <r>
    <n v="467"/>
    <x v="137"/>
    <x v="5"/>
    <x v="1"/>
    <x v="0"/>
    <x v="22"/>
    <s v="CP00007"/>
    <x v="6"/>
    <n v="7"/>
    <n v="15"/>
    <n v="105"/>
    <x v="0"/>
    <s v="P0001"/>
    <x v="0"/>
    <x v="148"/>
    <n v="2"/>
  </r>
  <r>
    <n v="468"/>
    <x v="138"/>
    <x v="5"/>
    <x v="1"/>
    <x v="0"/>
    <x v="22"/>
    <s v="CP00008"/>
    <x v="7"/>
    <n v="11"/>
    <n v="17"/>
    <n v="187"/>
    <x v="0"/>
    <s v="P0002"/>
    <x v="1"/>
    <x v="149"/>
    <n v="3"/>
  </r>
  <r>
    <n v="469"/>
    <x v="138"/>
    <x v="5"/>
    <x v="1"/>
    <x v="0"/>
    <x v="22"/>
    <s v="CP00009"/>
    <x v="8"/>
    <n v="6"/>
    <n v="25"/>
    <n v="150"/>
    <x v="0"/>
    <s v="P0002"/>
    <x v="1"/>
    <x v="149"/>
    <n v="3"/>
  </r>
  <r>
    <n v="470"/>
    <x v="138"/>
    <x v="5"/>
    <x v="1"/>
    <x v="0"/>
    <x v="22"/>
    <s v="CP00010"/>
    <x v="9"/>
    <n v="10"/>
    <n v="20"/>
    <n v="200"/>
    <x v="0"/>
    <s v="P0004"/>
    <x v="1"/>
    <x v="149"/>
    <n v="3"/>
  </r>
  <r>
    <n v="471"/>
    <x v="138"/>
    <x v="5"/>
    <x v="1"/>
    <x v="0"/>
    <x v="22"/>
    <s v="CP00011"/>
    <x v="10"/>
    <n v="14"/>
    <n v="17"/>
    <n v="238"/>
    <x v="0"/>
    <s v="P0004"/>
    <x v="1"/>
    <x v="149"/>
    <n v="3"/>
  </r>
  <r>
    <n v="472"/>
    <x v="138"/>
    <x v="5"/>
    <x v="1"/>
    <x v="0"/>
    <x v="22"/>
    <s v="CP00012"/>
    <x v="11"/>
    <n v="15"/>
    <n v="25"/>
    <n v="375"/>
    <x v="0"/>
    <s v="P0002"/>
    <x v="1"/>
    <x v="149"/>
    <n v="3"/>
  </r>
  <r>
    <n v="473"/>
    <x v="138"/>
    <x v="5"/>
    <x v="1"/>
    <x v="0"/>
    <x v="22"/>
    <s v="CP00013"/>
    <x v="12"/>
    <n v="22"/>
    <n v="18"/>
    <n v="396"/>
    <x v="0"/>
    <s v="P0003"/>
    <x v="2"/>
    <x v="150"/>
    <n v="2"/>
  </r>
  <r>
    <n v="474"/>
    <x v="139"/>
    <x v="5"/>
    <x v="1"/>
    <x v="0"/>
    <x v="22"/>
    <s v="CP00014"/>
    <x v="13"/>
    <n v="8"/>
    <n v="14"/>
    <n v="112"/>
    <x v="0"/>
    <s v="P0002"/>
    <x v="1"/>
    <x v="151"/>
    <n v="3"/>
  </r>
  <r>
    <n v="475"/>
    <x v="140"/>
    <x v="5"/>
    <x v="1"/>
    <x v="0"/>
    <x v="22"/>
    <s v="CP00015"/>
    <x v="14"/>
    <n v="14"/>
    <n v="38"/>
    <n v="532"/>
    <x v="0"/>
    <s v="P0004"/>
    <x v="1"/>
    <x v="152"/>
    <n v="3"/>
  </r>
  <r>
    <n v="476"/>
    <x v="140"/>
    <x v="5"/>
    <x v="1"/>
    <x v="0"/>
    <x v="22"/>
    <s v="CP00016"/>
    <x v="15"/>
    <n v="26"/>
    <n v="15"/>
    <n v="390"/>
    <x v="0"/>
    <s v="P0003"/>
    <x v="2"/>
    <x v="151"/>
    <n v="2"/>
  </r>
  <r>
    <n v="477"/>
    <x v="141"/>
    <x v="5"/>
    <x v="1"/>
    <x v="0"/>
    <x v="23"/>
    <s v="CP00017"/>
    <x v="16"/>
    <n v="14"/>
    <n v="28"/>
    <n v="392"/>
    <x v="0"/>
    <s v="P0005"/>
    <x v="3"/>
    <x v="153"/>
    <n v="4"/>
  </r>
  <r>
    <n v="478"/>
    <x v="142"/>
    <x v="5"/>
    <x v="1"/>
    <x v="0"/>
    <x v="23"/>
    <s v="CP00018"/>
    <x v="17"/>
    <n v="26"/>
    <n v="30"/>
    <n v="780"/>
    <x v="0"/>
    <s v="P0002"/>
    <x v="1"/>
    <x v="153"/>
    <n v="3"/>
  </r>
  <r>
    <n v="479"/>
    <x v="143"/>
    <x v="5"/>
    <x v="1"/>
    <x v="0"/>
    <x v="23"/>
    <s v="CP00019"/>
    <x v="18"/>
    <n v="23"/>
    <n v="35"/>
    <n v="805"/>
    <x v="0"/>
    <s v="P0001"/>
    <x v="0"/>
    <x v="154"/>
    <n v="2"/>
  </r>
  <r>
    <n v="480"/>
    <x v="143"/>
    <x v="5"/>
    <x v="1"/>
    <x v="0"/>
    <x v="23"/>
    <s v="CP00020"/>
    <x v="19"/>
    <n v="13"/>
    <n v="16"/>
    <n v="208"/>
    <x v="0"/>
    <s v="P0003"/>
    <x v="2"/>
    <x v="154"/>
    <n v="2"/>
  </r>
  <r>
    <n v="481"/>
    <x v="143"/>
    <x v="5"/>
    <x v="1"/>
    <x v="0"/>
    <x v="23"/>
    <s v="CP00001"/>
    <x v="0"/>
    <n v="12"/>
    <n v="22"/>
    <n v="264"/>
    <x v="0"/>
    <s v="P0001"/>
    <x v="0"/>
    <x v="154"/>
    <n v="2"/>
  </r>
  <r>
    <n v="482"/>
    <x v="144"/>
    <x v="5"/>
    <x v="1"/>
    <x v="0"/>
    <x v="23"/>
    <s v="CP00002"/>
    <x v="1"/>
    <n v="24"/>
    <n v="18"/>
    <n v="432"/>
    <x v="0"/>
    <s v="P0002"/>
    <x v="1"/>
    <x v="155"/>
    <n v="3"/>
  </r>
  <r>
    <n v="483"/>
    <x v="144"/>
    <x v="5"/>
    <x v="1"/>
    <x v="0"/>
    <x v="23"/>
    <s v="CP00003"/>
    <x v="2"/>
    <n v="19"/>
    <n v="20"/>
    <n v="380"/>
    <x v="0"/>
    <s v="P0001"/>
    <x v="0"/>
    <x v="156"/>
    <n v="2"/>
  </r>
  <r>
    <n v="484"/>
    <x v="144"/>
    <x v="5"/>
    <x v="1"/>
    <x v="0"/>
    <x v="23"/>
    <s v="CP00004"/>
    <x v="3"/>
    <n v="29"/>
    <n v="23"/>
    <n v="667"/>
    <x v="0"/>
    <s v="P0005"/>
    <x v="3"/>
    <x v="157"/>
    <n v="4"/>
  </r>
  <r>
    <n v="485"/>
    <x v="145"/>
    <x v="5"/>
    <x v="1"/>
    <x v="0"/>
    <x v="23"/>
    <s v="CP00005"/>
    <x v="4"/>
    <n v="3"/>
    <n v="16"/>
    <n v="48"/>
    <x v="0"/>
    <s v="P0004"/>
    <x v="1"/>
    <x v="157"/>
    <n v="3"/>
  </r>
  <r>
    <n v="486"/>
    <x v="145"/>
    <x v="5"/>
    <x v="1"/>
    <x v="0"/>
    <x v="23"/>
    <s v="CP00006"/>
    <x v="5"/>
    <n v="11"/>
    <n v="24"/>
    <n v="264"/>
    <x v="0"/>
    <s v="P0005"/>
    <x v="3"/>
    <x v="158"/>
    <n v="4"/>
  </r>
  <r>
    <n v="487"/>
    <x v="145"/>
    <x v="5"/>
    <x v="1"/>
    <x v="0"/>
    <x v="23"/>
    <s v="CP00007"/>
    <x v="6"/>
    <n v="1"/>
    <n v="17"/>
    <n v="17"/>
    <x v="0"/>
    <s v="P0002"/>
    <x v="1"/>
    <x v="157"/>
    <n v="3"/>
  </r>
  <r>
    <n v="488"/>
    <x v="145"/>
    <x v="5"/>
    <x v="1"/>
    <x v="0"/>
    <x v="23"/>
    <s v="CP00008"/>
    <x v="7"/>
    <n v="6"/>
    <n v="17"/>
    <n v="102"/>
    <x v="0"/>
    <s v="P0002"/>
    <x v="1"/>
    <x v="157"/>
    <n v="3"/>
  </r>
  <r>
    <n v="489"/>
    <x v="146"/>
    <x v="5"/>
    <x v="1"/>
    <x v="0"/>
    <x v="23"/>
    <s v="CP00009"/>
    <x v="8"/>
    <n v="4"/>
    <n v="25"/>
    <n v="100"/>
    <x v="0"/>
    <s v="P0002"/>
    <x v="1"/>
    <x v="158"/>
    <n v="3"/>
  </r>
  <r>
    <n v="490"/>
    <x v="147"/>
    <x v="5"/>
    <x v="1"/>
    <x v="0"/>
    <x v="24"/>
    <s v="CP00010"/>
    <x v="9"/>
    <n v="2"/>
    <n v="20"/>
    <n v="40"/>
    <x v="0"/>
    <s v="P0002"/>
    <x v="1"/>
    <x v="159"/>
    <n v="3"/>
  </r>
  <r>
    <n v="491"/>
    <x v="147"/>
    <x v="5"/>
    <x v="1"/>
    <x v="0"/>
    <x v="24"/>
    <s v="CP00011"/>
    <x v="10"/>
    <n v="1"/>
    <n v="17"/>
    <n v="17"/>
    <x v="0"/>
    <s v="P0004"/>
    <x v="1"/>
    <x v="159"/>
    <n v="3"/>
  </r>
  <r>
    <n v="492"/>
    <x v="148"/>
    <x v="5"/>
    <x v="1"/>
    <x v="0"/>
    <x v="24"/>
    <s v="CP00012"/>
    <x v="11"/>
    <n v="8"/>
    <n v="25"/>
    <n v="200"/>
    <x v="0"/>
    <s v="P0004"/>
    <x v="1"/>
    <x v="160"/>
    <n v="3"/>
  </r>
  <r>
    <n v="493"/>
    <x v="149"/>
    <x v="5"/>
    <x v="1"/>
    <x v="0"/>
    <x v="24"/>
    <s v="CP00013"/>
    <x v="12"/>
    <n v="5"/>
    <n v="18"/>
    <n v="90"/>
    <x v="1"/>
    <s v="P0003"/>
    <x v="2"/>
    <x v="160"/>
    <n v="2"/>
  </r>
  <r>
    <n v="494"/>
    <x v="149"/>
    <x v="5"/>
    <x v="1"/>
    <x v="0"/>
    <x v="24"/>
    <s v="CP00014"/>
    <x v="13"/>
    <n v="15"/>
    <n v="15"/>
    <n v="225"/>
    <x v="1"/>
    <s v="P0001"/>
    <x v="0"/>
    <x v="160"/>
    <n v="2"/>
  </r>
  <r>
    <n v="495"/>
    <x v="150"/>
    <x v="5"/>
    <x v="1"/>
    <x v="0"/>
    <x v="24"/>
    <s v="CP00015"/>
    <x v="14"/>
    <n v="20"/>
    <n v="38"/>
    <n v="760"/>
    <x v="1"/>
    <s v="P0002"/>
    <x v="1"/>
    <x v="161"/>
    <n v="3"/>
  </r>
  <r>
    <n v="496"/>
    <x v="150"/>
    <x v="5"/>
    <x v="1"/>
    <x v="0"/>
    <x v="24"/>
    <s v="CP00016"/>
    <x v="15"/>
    <n v="5"/>
    <n v="15"/>
    <n v="75"/>
    <x v="1"/>
    <s v="P0003"/>
    <x v="2"/>
    <x v="162"/>
    <n v="2"/>
  </r>
  <r>
    <n v="497"/>
    <x v="151"/>
    <x v="5"/>
    <x v="1"/>
    <x v="0"/>
    <x v="24"/>
    <s v="CP00017"/>
    <x v="16"/>
    <n v="15"/>
    <n v="30"/>
    <n v="450"/>
    <x v="1"/>
    <s v="P0001"/>
    <x v="0"/>
    <x v="161"/>
    <n v="2"/>
  </r>
  <r>
    <n v="498"/>
    <x v="151"/>
    <x v="5"/>
    <x v="1"/>
    <x v="0"/>
    <x v="24"/>
    <s v="CP00018"/>
    <x v="17"/>
    <n v="5"/>
    <n v="27"/>
    <n v="135"/>
    <x v="1"/>
    <s v="P0001"/>
    <x v="0"/>
    <x v="161"/>
    <n v="2"/>
  </r>
  <r>
    <n v="499"/>
    <x v="151"/>
    <x v="5"/>
    <x v="1"/>
    <x v="0"/>
    <x v="24"/>
    <s v="CP00019"/>
    <x v="18"/>
    <n v="24"/>
    <n v="38"/>
    <n v="912"/>
    <x v="0"/>
    <s v="P0004"/>
    <x v="1"/>
    <x v="163"/>
    <n v="3"/>
  </r>
  <r>
    <n v="500"/>
    <x v="151"/>
    <x v="5"/>
    <x v="1"/>
    <x v="0"/>
    <x v="24"/>
    <s v="CP00020"/>
    <x v="19"/>
    <n v="20"/>
    <n v="16"/>
    <n v="320"/>
    <x v="0"/>
    <s v="P0003"/>
    <x v="2"/>
    <x v="161"/>
    <n v="2"/>
  </r>
  <r>
    <n v="501"/>
    <x v="151"/>
    <x v="5"/>
    <x v="1"/>
    <x v="0"/>
    <x v="24"/>
    <s v="CP00001"/>
    <x v="0"/>
    <n v="6"/>
    <n v="22"/>
    <n v="132"/>
    <x v="0"/>
    <s v="P0005"/>
    <x v="3"/>
    <x v="164"/>
    <n v="4"/>
  </r>
  <r>
    <n v="502"/>
    <x v="151"/>
    <x v="5"/>
    <x v="1"/>
    <x v="0"/>
    <x v="24"/>
    <s v="CP00002"/>
    <x v="1"/>
    <n v="21"/>
    <n v="18"/>
    <n v="378"/>
    <x v="0"/>
    <s v="P0002"/>
    <x v="1"/>
    <x v="163"/>
    <n v="3"/>
  </r>
  <r>
    <n v="503"/>
    <x v="152"/>
    <x v="5"/>
    <x v="1"/>
    <x v="0"/>
    <x v="24"/>
    <s v="CP00003"/>
    <x v="2"/>
    <n v="1"/>
    <n v="14"/>
    <n v="14"/>
    <x v="0"/>
    <s v="P0003"/>
    <x v="2"/>
    <x v="163"/>
    <n v="2"/>
  </r>
  <r>
    <n v="504"/>
    <x v="153"/>
    <x v="5"/>
    <x v="1"/>
    <x v="0"/>
    <x v="24"/>
    <s v="CP00004"/>
    <x v="3"/>
    <n v="17"/>
    <n v="22"/>
    <n v="374"/>
    <x v="0"/>
    <s v="P0001"/>
    <x v="0"/>
    <x v="164"/>
    <n v="2"/>
  </r>
  <r>
    <n v="505"/>
    <x v="153"/>
    <x v="5"/>
    <x v="1"/>
    <x v="0"/>
    <x v="24"/>
    <s v="CP00005"/>
    <x v="4"/>
    <n v="1"/>
    <n v="16"/>
    <n v="16"/>
    <x v="0"/>
    <s v="P0004"/>
    <x v="1"/>
    <x v="165"/>
    <n v="3"/>
  </r>
  <r>
    <n v="506"/>
    <x v="153"/>
    <x v="5"/>
    <x v="1"/>
    <x v="0"/>
    <x v="24"/>
    <s v="CP00006"/>
    <x v="5"/>
    <n v="3"/>
    <n v="26"/>
    <n v="78"/>
    <x v="0"/>
    <s v="P0002"/>
    <x v="1"/>
    <x v="165"/>
    <n v="3"/>
  </r>
  <r>
    <n v="507"/>
    <x v="153"/>
    <x v="5"/>
    <x v="1"/>
    <x v="0"/>
    <x v="24"/>
    <s v="CP00007"/>
    <x v="6"/>
    <n v="1"/>
    <n v="15"/>
    <n v="15"/>
    <x v="0"/>
    <s v="P0005"/>
    <x v="3"/>
    <x v="166"/>
    <n v="4"/>
  </r>
  <r>
    <n v="508"/>
    <x v="153"/>
    <x v="5"/>
    <x v="1"/>
    <x v="0"/>
    <x v="24"/>
    <s v="CP00008"/>
    <x v="7"/>
    <n v="7"/>
    <n v="17"/>
    <n v="119"/>
    <x v="0"/>
    <s v="P0002"/>
    <x v="1"/>
    <x v="165"/>
    <n v="3"/>
  </r>
  <r>
    <n v="509"/>
    <x v="154"/>
    <x v="5"/>
    <x v="1"/>
    <x v="0"/>
    <x v="25"/>
    <s v="CP00009"/>
    <x v="8"/>
    <n v="7"/>
    <n v="25"/>
    <n v="175"/>
    <x v="0"/>
    <s v="P0004"/>
    <x v="1"/>
    <x v="166"/>
    <n v="3"/>
  </r>
  <r>
    <n v="510"/>
    <x v="154"/>
    <x v="5"/>
    <x v="1"/>
    <x v="0"/>
    <x v="25"/>
    <s v="CP00010"/>
    <x v="9"/>
    <n v="5"/>
    <n v="20"/>
    <n v="100"/>
    <x v="0"/>
    <s v="P0002"/>
    <x v="1"/>
    <x v="166"/>
    <n v="3"/>
  </r>
  <r>
    <n v="511"/>
    <x v="154"/>
    <x v="5"/>
    <x v="1"/>
    <x v="0"/>
    <x v="25"/>
    <s v="CP00011"/>
    <x v="10"/>
    <n v="18"/>
    <n v="18"/>
    <n v="324"/>
    <x v="0"/>
    <s v="P0005"/>
    <x v="3"/>
    <x v="167"/>
    <n v="4"/>
  </r>
  <r>
    <n v="512"/>
    <x v="154"/>
    <x v="5"/>
    <x v="1"/>
    <x v="0"/>
    <x v="25"/>
    <s v="CP00012"/>
    <x v="11"/>
    <n v="3"/>
    <n v="24"/>
    <n v="72"/>
    <x v="0"/>
    <s v="P0005"/>
    <x v="3"/>
    <x v="167"/>
    <n v="4"/>
  </r>
  <r>
    <n v="513"/>
    <x v="155"/>
    <x v="5"/>
    <x v="1"/>
    <x v="0"/>
    <x v="25"/>
    <s v="CP00013"/>
    <x v="12"/>
    <n v="33"/>
    <n v="15"/>
    <n v="495"/>
    <x v="0"/>
    <s v="P0005"/>
    <x v="3"/>
    <x v="168"/>
    <n v="4"/>
  </r>
  <r>
    <n v="514"/>
    <x v="155"/>
    <x v="5"/>
    <x v="1"/>
    <x v="0"/>
    <x v="25"/>
    <s v="CP00014"/>
    <x v="13"/>
    <n v="2"/>
    <n v="14"/>
    <n v="28"/>
    <x v="0"/>
    <s v="P0004"/>
    <x v="1"/>
    <x v="167"/>
    <n v="3"/>
  </r>
  <r>
    <n v="515"/>
    <x v="155"/>
    <x v="5"/>
    <x v="1"/>
    <x v="0"/>
    <x v="25"/>
    <s v="CP00015"/>
    <x v="14"/>
    <n v="5"/>
    <n v="37"/>
    <n v="185"/>
    <x v="0"/>
    <s v="P0005"/>
    <x v="3"/>
    <x v="168"/>
    <n v="4"/>
  </r>
  <r>
    <n v="516"/>
    <x v="156"/>
    <x v="5"/>
    <x v="1"/>
    <x v="0"/>
    <x v="25"/>
    <s v="CP00016"/>
    <x v="15"/>
    <n v="11"/>
    <n v="16"/>
    <n v="176"/>
    <x v="0"/>
    <s v="P0002"/>
    <x v="1"/>
    <x v="168"/>
    <n v="3"/>
  </r>
  <r>
    <n v="517"/>
    <x v="156"/>
    <x v="5"/>
    <x v="1"/>
    <x v="0"/>
    <x v="25"/>
    <s v="CP00017"/>
    <x v="16"/>
    <n v="3"/>
    <n v="30"/>
    <n v="90"/>
    <x v="1"/>
    <s v="P0001"/>
    <x v="0"/>
    <x v="167"/>
    <n v="2"/>
  </r>
  <r>
    <n v="518"/>
    <x v="156"/>
    <x v="5"/>
    <x v="1"/>
    <x v="0"/>
    <x v="25"/>
    <s v="CP00018"/>
    <x v="17"/>
    <n v="13"/>
    <n v="30"/>
    <n v="390"/>
    <x v="0"/>
    <s v="P0004"/>
    <x v="1"/>
    <x v="168"/>
    <n v="3"/>
  </r>
  <r>
    <n v="519"/>
    <x v="156"/>
    <x v="5"/>
    <x v="1"/>
    <x v="0"/>
    <x v="25"/>
    <s v="CP00019"/>
    <x v="18"/>
    <n v="23"/>
    <n v="33"/>
    <n v="759"/>
    <x v="0"/>
    <s v="P0003"/>
    <x v="2"/>
    <x v="167"/>
    <n v="2"/>
  </r>
  <r>
    <n v="520"/>
    <x v="157"/>
    <x v="5"/>
    <x v="1"/>
    <x v="0"/>
    <x v="25"/>
    <s v="CP00020"/>
    <x v="19"/>
    <n v="6"/>
    <n v="16"/>
    <n v="96"/>
    <x v="0"/>
    <s v="P0003"/>
    <x v="2"/>
    <x v="168"/>
    <n v="2"/>
  </r>
  <r>
    <n v="521"/>
    <x v="157"/>
    <x v="5"/>
    <x v="1"/>
    <x v="0"/>
    <x v="25"/>
    <s v="CP00001"/>
    <x v="0"/>
    <n v="19"/>
    <n v="22"/>
    <n v="418"/>
    <x v="0"/>
    <s v="P0001"/>
    <x v="0"/>
    <x v="168"/>
    <n v="2"/>
  </r>
  <r>
    <n v="522"/>
    <x v="158"/>
    <x v="5"/>
    <x v="1"/>
    <x v="0"/>
    <x v="25"/>
    <s v="CP00002"/>
    <x v="1"/>
    <n v="3"/>
    <n v="18"/>
    <n v="54"/>
    <x v="0"/>
    <s v="P0004"/>
    <x v="1"/>
    <x v="169"/>
    <n v="3"/>
  </r>
  <r>
    <n v="523"/>
    <x v="158"/>
    <x v="5"/>
    <x v="1"/>
    <x v="0"/>
    <x v="25"/>
    <s v="CP00003"/>
    <x v="2"/>
    <n v="9"/>
    <n v="16"/>
    <n v="144"/>
    <x v="0"/>
    <s v="P0005"/>
    <x v="3"/>
    <x v="170"/>
    <n v="4"/>
  </r>
  <r>
    <n v="524"/>
    <x v="159"/>
    <x v="5"/>
    <x v="1"/>
    <x v="0"/>
    <x v="25"/>
    <s v="CP00004"/>
    <x v="3"/>
    <n v="15"/>
    <n v="24"/>
    <n v="360"/>
    <x v="0"/>
    <s v="P0004"/>
    <x v="1"/>
    <x v="170"/>
    <n v="3"/>
  </r>
  <r>
    <n v="525"/>
    <x v="159"/>
    <x v="5"/>
    <x v="1"/>
    <x v="0"/>
    <x v="25"/>
    <s v="CP00005"/>
    <x v="4"/>
    <n v="14"/>
    <n v="16"/>
    <n v="224"/>
    <x v="0"/>
    <s v="P0002"/>
    <x v="1"/>
    <x v="170"/>
    <n v="3"/>
  </r>
  <r>
    <n v="526"/>
    <x v="159"/>
    <x v="5"/>
    <x v="1"/>
    <x v="0"/>
    <x v="25"/>
    <s v="CP00006"/>
    <x v="5"/>
    <n v="7"/>
    <n v="26"/>
    <n v="182"/>
    <x v="0"/>
    <s v="P0002"/>
    <x v="1"/>
    <x v="170"/>
    <n v="3"/>
  </r>
  <r>
    <n v="527"/>
    <x v="160"/>
    <x v="5"/>
    <x v="1"/>
    <x v="0"/>
    <x v="25"/>
    <s v="CP00007"/>
    <x v="6"/>
    <n v="2"/>
    <n v="15"/>
    <n v="30"/>
    <x v="0"/>
    <s v="P0005"/>
    <x v="3"/>
    <x v="171"/>
    <n v="4"/>
  </r>
  <r>
    <n v="528"/>
    <x v="161"/>
    <x v="5"/>
    <x v="1"/>
    <x v="0"/>
    <x v="26"/>
    <s v="CP00008"/>
    <x v="7"/>
    <n v="11"/>
    <n v="17"/>
    <n v="187"/>
    <x v="0"/>
    <s v="P0004"/>
    <x v="1"/>
    <x v="171"/>
    <n v="3"/>
  </r>
  <r>
    <n v="529"/>
    <x v="161"/>
    <x v="5"/>
    <x v="1"/>
    <x v="0"/>
    <x v="26"/>
    <s v="CP00009"/>
    <x v="8"/>
    <n v="10"/>
    <n v="25"/>
    <n v="250"/>
    <x v="0"/>
    <s v="P0002"/>
    <x v="1"/>
    <x v="171"/>
    <n v="3"/>
  </r>
  <r>
    <n v="530"/>
    <x v="162"/>
    <x v="5"/>
    <x v="1"/>
    <x v="0"/>
    <x v="26"/>
    <s v="CP00010"/>
    <x v="9"/>
    <n v="2"/>
    <n v="20"/>
    <n v="40"/>
    <x v="0"/>
    <s v="P0002"/>
    <x v="1"/>
    <x v="172"/>
    <n v="3"/>
  </r>
  <r>
    <n v="531"/>
    <x v="162"/>
    <x v="5"/>
    <x v="1"/>
    <x v="0"/>
    <x v="26"/>
    <s v="CP00011"/>
    <x v="10"/>
    <n v="8"/>
    <n v="16"/>
    <n v="128"/>
    <x v="1"/>
    <s v="P0003"/>
    <x v="2"/>
    <x v="171"/>
    <n v="2"/>
  </r>
  <r>
    <n v="532"/>
    <x v="163"/>
    <x v="5"/>
    <x v="1"/>
    <x v="0"/>
    <x v="26"/>
    <s v="CP00012"/>
    <x v="11"/>
    <n v="8"/>
    <n v="25"/>
    <n v="200"/>
    <x v="0"/>
    <s v="P0004"/>
    <x v="1"/>
    <x v="173"/>
    <n v="3"/>
  </r>
  <r>
    <n v="533"/>
    <x v="163"/>
    <x v="5"/>
    <x v="1"/>
    <x v="0"/>
    <x v="26"/>
    <s v="CP00013"/>
    <x v="12"/>
    <n v="21"/>
    <n v="17"/>
    <n v="357"/>
    <x v="0"/>
    <s v="P0001"/>
    <x v="0"/>
    <x v="172"/>
    <n v="2"/>
  </r>
  <r>
    <n v="534"/>
    <x v="163"/>
    <x v="5"/>
    <x v="1"/>
    <x v="0"/>
    <x v="26"/>
    <s v="CP00014"/>
    <x v="13"/>
    <n v="14"/>
    <n v="12"/>
    <n v="168"/>
    <x v="0"/>
    <s v="P0003"/>
    <x v="2"/>
    <x v="172"/>
    <n v="2"/>
  </r>
  <r>
    <n v="535"/>
    <x v="164"/>
    <x v="5"/>
    <x v="1"/>
    <x v="0"/>
    <x v="26"/>
    <s v="CP00015"/>
    <x v="14"/>
    <n v="1"/>
    <n v="38"/>
    <n v="38"/>
    <x v="0"/>
    <s v="P0004"/>
    <x v="1"/>
    <x v="174"/>
    <n v="3"/>
  </r>
  <r>
    <n v="536"/>
    <x v="164"/>
    <x v="5"/>
    <x v="1"/>
    <x v="0"/>
    <x v="26"/>
    <s v="CP00016"/>
    <x v="15"/>
    <n v="23"/>
    <n v="16"/>
    <n v="368"/>
    <x v="0"/>
    <s v="P0002"/>
    <x v="1"/>
    <x v="174"/>
    <n v="3"/>
  </r>
  <r>
    <n v="537"/>
    <x v="164"/>
    <x v="5"/>
    <x v="1"/>
    <x v="0"/>
    <x v="26"/>
    <s v="CP00017"/>
    <x v="16"/>
    <n v="15"/>
    <n v="28"/>
    <n v="420"/>
    <x v="0"/>
    <s v="P0005"/>
    <x v="3"/>
    <x v="175"/>
    <n v="4"/>
  </r>
  <r>
    <n v="538"/>
    <x v="165"/>
    <x v="6"/>
    <x v="2"/>
    <x v="1"/>
    <x v="26"/>
    <s v="CP00018"/>
    <x v="17"/>
    <n v="12"/>
    <n v="26"/>
    <n v="312"/>
    <x v="0"/>
    <s v="P0005"/>
    <x v="3"/>
    <x v="176"/>
    <n v="4"/>
  </r>
  <r>
    <n v="539"/>
    <x v="166"/>
    <x v="6"/>
    <x v="2"/>
    <x v="1"/>
    <x v="26"/>
    <s v="CP00019"/>
    <x v="18"/>
    <n v="11"/>
    <n v="38"/>
    <n v="418"/>
    <x v="1"/>
    <s v="P0004"/>
    <x v="1"/>
    <x v="176"/>
    <n v="3"/>
  </r>
  <r>
    <n v="540"/>
    <x v="167"/>
    <x v="6"/>
    <x v="2"/>
    <x v="1"/>
    <x v="26"/>
    <s v="CP00020"/>
    <x v="19"/>
    <n v="29"/>
    <n v="20"/>
    <n v="580"/>
    <x v="0"/>
    <s v="P0001"/>
    <x v="0"/>
    <x v="176"/>
    <n v="2"/>
  </r>
  <r>
    <n v="541"/>
    <x v="168"/>
    <x v="6"/>
    <x v="2"/>
    <x v="1"/>
    <x v="27"/>
    <s v="CP00001"/>
    <x v="0"/>
    <n v="19"/>
    <n v="22"/>
    <n v="418"/>
    <x v="0"/>
    <s v="P0001"/>
    <x v="0"/>
    <x v="177"/>
    <n v="2"/>
  </r>
  <r>
    <n v="542"/>
    <x v="168"/>
    <x v="6"/>
    <x v="2"/>
    <x v="1"/>
    <x v="27"/>
    <s v="CP00002"/>
    <x v="1"/>
    <n v="9"/>
    <n v="15"/>
    <n v="135"/>
    <x v="0"/>
    <s v="P0001"/>
    <x v="0"/>
    <x v="177"/>
    <n v="2"/>
  </r>
  <r>
    <n v="543"/>
    <x v="168"/>
    <x v="6"/>
    <x v="2"/>
    <x v="1"/>
    <x v="27"/>
    <s v="CP00003"/>
    <x v="2"/>
    <n v="10"/>
    <n v="16"/>
    <n v="160"/>
    <x v="0"/>
    <s v="P0005"/>
    <x v="3"/>
    <x v="178"/>
    <n v="4"/>
  </r>
  <r>
    <n v="544"/>
    <x v="169"/>
    <x v="6"/>
    <x v="2"/>
    <x v="1"/>
    <x v="27"/>
    <s v="CP00004"/>
    <x v="3"/>
    <n v="30"/>
    <n v="20"/>
    <n v="600"/>
    <x v="0"/>
    <s v="P0003"/>
    <x v="2"/>
    <x v="179"/>
    <n v="2"/>
  </r>
  <r>
    <n v="545"/>
    <x v="169"/>
    <x v="6"/>
    <x v="2"/>
    <x v="1"/>
    <x v="27"/>
    <s v="CP00005"/>
    <x v="4"/>
    <n v="10"/>
    <n v="16"/>
    <n v="160"/>
    <x v="0"/>
    <s v="P0001"/>
    <x v="0"/>
    <x v="179"/>
    <n v="2"/>
  </r>
  <r>
    <n v="546"/>
    <x v="170"/>
    <x v="6"/>
    <x v="2"/>
    <x v="1"/>
    <x v="27"/>
    <s v="CP00006"/>
    <x v="5"/>
    <n v="10"/>
    <n v="26"/>
    <n v="260"/>
    <x v="0"/>
    <s v="P0004"/>
    <x v="1"/>
    <x v="180"/>
    <n v="3"/>
  </r>
  <r>
    <n v="547"/>
    <x v="170"/>
    <x v="6"/>
    <x v="2"/>
    <x v="1"/>
    <x v="27"/>
    <s v="CP00007"/>
    <x v="6"/>
    <n v="5"/>
    <n v="17"/>
    <n v="85"/>
    <x v="0"/>
    <s v="P0002"/>
    <x v="1"/>
    <x v="180"/>
    <n v="3"/>
  </r>
  <r>
    <n v="548"/>
    <x v="171"/>
    <x v="6"/>
    <x v="2"/>
    <x v="1"/>
    <x v="27"/>
    <s v="CP00008"/>
    <x v="7"/>
    <n v="16"/>
    <n v="15"/>
    <n v="240"/>
    <x v="0"/>
    <s v="P0001"/>
    <x v="0"/>
    <x v="180"/>
    <n v="2"/>
  </r>
  <r>
    <n v="549"/>
    <x v="171"/>
    <x v="6"/>
    <x v="2"/>
    <x v="1"/>
    <x v="27"/>
    <s v="CP00009"/>
    <x v="8"/>
    <n v="8"/>
    <n v="24"/>
    <n v="192"/>
    <x v="0"/>
    <s v="P0003"/>
    <x v="2"/>
    <x v="180"/>
    <n v="2"/>
  </r>
  <r>
    <n v="550"/>
    <x v="172"/>
    <x v="6"/>
    <x v="2"/>
    <x v="1"/>
    <x v="28"/>
    <s v="CP00010"/>
    <x v="9"/>
    <n v="7"/>
    <n v="19"/>
    <n v="133"/>
    <x v="0"/>
    <s v="P0003"/>
    <x v="2"/>
    <x v="181"/>
    <n v="2"/>
  </r>
  <r>
    <n v="551"/>
    <x v="173"/>
    <x v="6"/>
    <x v="2"/>
    <x v="1"/>
    <x v="28"/>
    <s v="CP00011"/>
    <x v="10"/>
    <n v="6"/>
    <n v="17"/>
    <n v="102"/>
    <x v="0"/>
    <s v="P0002"/>
    <x v="1"/>
    <x v="182"/>
    <n v="3"/>
  </r>
  <r>
    <n v="552"/>
    <x v="174"/>
    <x v="6"/>
    <x v="2"/>
    <x v="1"/>
    <x v="28"/>
    <s v="CP00012"/>
    <x v="11"/>
    <n v="11"/>
    <n v="24"/>
    <n v="264"/>
    <x v="0"/>
    <s v="P0005"/>
    <x v="3"/>
    <x v="183"/>
    <n v="4"/>
  </r>
  <r>
    <n v="553"/>
    <x v="174"/>
    <x v="6"/>
    <x v="2"/>
    <x v="1"/>
    <x v="28"/>
    <s v="CP00013"/>
    <x v="12"/>
    <n v="9"/>
    <n v="20"/>
    <n v="180"/>
    <x v="0"/>
    <s v="P0002"/>
    <x v="1"/>
    <x v="184"/>
    <n v="3"/>
  </r>
  <r>
    <n v="554"/>
    <x v="175"/>
    <x v="6"/>
    <x v="2"/>
    <x v="1"/>
    <x v="28"/>
    <s v="CP00014"/>
    <x v="13"/>
    <n v="12"/>
    <n v="13"/>
    <n v="156"/>
    <x v="0"/>
    <s v="P0005"/>
    <x v="3"/>
    <x v="185"/>
    <n v="4"/>
  </r>
  <r>
    <n v="555"/>
    <x v="175"/>
    <x v="6"/>
    <x v="2"/>
    <x v="1"/>
    <x v="28"/>
    <s v="CP00015"/>
    <x v="14"/>
    <n v="15"/>
    <n v="37"/>
    <n v="555"/>
    <x v="0"/>
    <s v="P0005"/>
    <x v="3"/>
    <x v="185"/>
    <n v="4"/>
  </r>
  <r>
    <n v="556"/>
    <x v="175"/>
    <x v="6"/>
    <x v="2"/>
    <x v="1"/>
    <x v="28"/>
    <s v="CP00016"/>
    <x v="15"/>
    <n v="9"/>
    <n v="16"/>
    <n v="144"/>
    <x v="0"/>
    <s v="P0002"/>
    <x v="1"/>
    <x v="183"/>
    <n v="3"/>
  </r>
  <r>
    <n v="557"/>
    <x v="175"/>
    <x v="6"/>
    <x v="2"/>
    <x v="1"/>
    <x v="28"/>
    <s v="CP00017"/>
    <x v="16"/>
    <n v="9"/>
    <n v="23"/>
    <n v="207"/>
    <x v="0"/>
    <s v="P0004"/>
    <x v="1"/>
    <x v="183"/>
    <n v="3"/>
  </r>
  <r>
    <n v="558"/>
    <x v="175"/>
    <x v="6"/>
    <x v="2"/>
    <x v="1"/>
    <x v="28"/>
    <s v="CP00018"/>
    <x v="17"/>
    <n v="27"/>
    <n v="30"/>
    <n v="810"/>
    <x v="0"/>
    <s v="P0002"/>
    <x v="1"/>
    <x v="183"/>
    <n v="3"/>
  </r>
  <r>
    <n v="559"/>
    <x v="176"/>
    <x v="6"/>
    <x v="2"/>
    <x v="1"/>
    <x v="28"/>
    <s v="CP00019"/>
    <x v="18"/>
    <n v="6"/>
    <n v="33"/>
    <n v="198"/>
    <x v="1"/>
    <s v="P0003"/>
    <x v="2"/>
    <x v="183"/>
    <n v="2"/>
  </r>
  <r>
    <n v="560"/>
    <x v="176"/>
    <x v="6"/>
    <x v="2"/>
    <x v="1"/>
    <x v="28"/>
    <s v="CP00020"/>
    <x v="19"/>
    <n v="16"/>
    <n v="20"/>
    <n v="320"/>
    <x v="0"/>
    <s v="P0001"/>
    <x v="0"/>
    <x v="183"/>
    <n v="2"/>
  </r>
  <r>
    <n v="561"/>
    <x v="176"/>
    <x v="6"/>
    <x v="2"/>
    <x v="1"/>
    <x v="28"/>
    <s v="CP00001"/>
    <x v="0"/>
    <n v="8"/>
    <n v="23"/>
    <n v="184"/>
    <x v="0"/>
    <s v="P0002"/>
    <x v="1"/>
    <x v="185"/>
    <n v="3"/>
  </r>
  <r>
    <n v="562"/>
    <x v="176"/>
    <x v="6"/>
    <x v="2"/>
    <x v="1"/>
    <x v="28"/>
    <s v="CP00002"/>
    <x v="1"/>
    <n v="18"/>
    <n v="15"/>
    <n v="270"/>
    <x v="0"/>
    <s v="P0001"/>
    <x v="0"/>
    <x v="183"/>
    <n v="2"/>
  </r>
  <r>
    <n v="563"/>
    <x v="177"/>
    <x v="6"/>
    <x v="2"/>
    <x v="1"/>
    <x v="28"/>
    <s v="CP00003"/>
    <x v="2"/>
    <n v="17"/>
    <n v="20"/>
    <n v="340"/>
    <x v="0"/>
    <s v="P0001"/>
    <x v="0"/>
    <x v="185"/>
    <n v="2"/>
  </r>
  <r>
    <n v="564"/>
    <x v="177"/>
    <x v="6"/>
    <x v="2"/>
    <x v="1"/>
    <x v="28"/>
    <s v="CP00004"/>
    <x v="3"/>
    <n v="10"/>
    <n v="23"/>
    <n v="230"/>
    <x v="0"/>
    <s v="P0005"/>
    <x v="3"/>
    <x v="186"/>
    <n v="4"/>
  </r>
  <r>
    <n v="565"/>
    <x v="177"/>
    <x v="6"/>
    <x v="2"/>
    <x v="1"/>
    <x v="28"/>
    <s v="CP00005"/>
    <x v="4"/>
    <n v="17"/>
    <n v="16"/>
    <n v="272"/>
    <x v="1"/>
    <s v="P0002"/>
    <x v="1"/>
    <x v="187"/>
    <n v="3"/>
  </r>
  <r>
    <n v="566"/>
    <x v="178"/>
    <x v="6"/>
    <x v="2"/>
    <x v="1"/>
    <x v="28"/>
    <s v="CP00006"/>
    <x v="5"/>
    <n v="1"/>
    <n v="26"/>
    <n v="26"/>
    <x v="1"/>
    <s v="P0004"/>
    <x v="1"/>
    <x v="186"/>
    <n v="3"/>
  </r>
  <r>
    <n v="567"/>
    <x v="178"/>
    <x v="6"/>
    <x v="2"/>
    <x v="1"/>
    <x v="28"/>
    <s v="CP00007"/>
    <x v="6"/>
    <n v="7"/>
    <n v="16"/>
    <n v="112"/>
    <x v="1"/>
    <s v="P0003"/>
    <x v="2"/>
    <x v="187"/>
    <n v="2"/>
  </r>
  <r>
    <n v="568"/>
    <x v="179"/>
    <x v="6"/>
    <x v="2"/>
    <x v="1"/>
    <x v="29"/>
    <s v="CP00008"/>
    <x v="7"/>
    <n v="5"/>
    <n v="22"/>
    <n v="110"/>
    <x v="1"/>
    <s v="P0003"/>
    <x v="2"/>
    <x v="188"/>
    <n v="2"/>
  </r>
  <r>
    <n v="569"/>
    <x v="179"/>
    <x v="6"/>
    <x v="2"/>
    <x v="1"/>
    <x v="29"/>
    <s v="CP00009"/>
    <x v="8"/>
    <n v="9"/>
    <n v="22"/>
    <n v="198"/>
    <x v="1"/>
    <s v="P0005"/>
    <x v="3"/>
    <x v="189"/>
    <n v="4"/>
  </r>
  <r>
    <n v="570"/>
    <x v="179"/>
    <x v="6"/>
    <x v="2"/>
    <x v="1"/>
    <x v="29"/>
    <s v="CP00010"/>
    <x v="9"/>
    <n v="14"/>
    <n v="20"/>
    <n v="280"/>
    <x v="1"/>
    <s v="P0002"/>
    <x v="1"/>
    <x v="190"/>
    <n v="3"/>
  </r>
  <r>
    <n v="571"/>
    <x v="180"/>
    <x v="6"/>
    <x v="2"/>
    <x v="1"/>
    <x v="29"/>
    <s v="CP00011"/>
    <x v="10"/>
    <n v="14"/>
    <n v="17"/>
    <n v="238"/>
    <x v="1"/>
    <s v="P0004"/>
    <x v="1"/>
    <x v="189"/>
    <n v="3"/>
  </r>
  <r>
    <n v="572"/>
    <x v="180"/>
    <x v="6"/>
    <x v="2"/>
    <x v="1"/>
    <x v="29"/>
    <s v="CP00012"/>
    <x v="11"/>
    <n v="11"/>
    <n v="22"/>
    <n v="242"/>
    <x v="0"/>
    <s v="P0001"/>
    <x v="0"/>
    <x v="190"/>
    <n v="2"/>
  </r>
  <r>
    <n v="573"/>
    <x v="180"/>
    <x v="6"/>
    <x v="2"/>
    <x v="1"/>
    <x v="29"/>
    <s v="CP00013"/>
    <x v="12"/>
    <n v="13"/>
    <n v="20"/>
    <n v="260"/>
    <x v="0"/>
    <s v="P0004"/>
    <x v="1"/>
    <x v="189"/>
    <n v="3"/>
  </r>
  <r>
    <n v="574"/>
    <x v="181"/>
    <x v="6"/>
    <x v="2"/>
    <x v="1"/>
    <x v="29"/>
    <s v="CP00014"/>
    <x v="13"/>
    <n v="12"/>
    <n v="13"/>
    <n v="156"/>
    <x v="0"/>
    <s v="P0005"/>
    <x v="3"/>
    <x v="191"/>
    <n v="4"/>
  </r>
  <r>
    <n v="575"/>
    <x v="181"/>
    <x v="6"/>
    <x v="2"/>
    <x v="1"/>
    <x v="29"/>
    <s v="CP00015"/>
    <x v="14"/>
    <n v="20"/>
    <n v="38"/>
    <n v="760"/>
    <x v="0"/>
    <s v="P0002"/>
    <x v="1"/>
    <x v="192"/>
    <n v="3"/>
  </r>
  <r>
    <n v="576"/>
    <x v="181"/>
    <x v="6"/>
    <x v="2"/>
    <x v="1"/>
    <x v="29"/>
    <s v="CP00016"/>
    <x v="15"/>
    <n v="13"/>
    <n v="15"/>
    <n v="195"/>
    <x v="0"/>
    <s v="P0003"/>
    <x v="2"/>
    <x v="189"/>
    <n v="2"/>
  </r>
  <r>
    <n v="577"/>
    <x v="181"/>
    <x v="6"/>
    <x v="2"/>
    <x v="1"/>
    <x v="29"/>
    <s v="CP00017"/>
    <x v="16"/>
    <n v="20"/>
    <n v="25"/>
    <n v="500"/>
    <x v="0"/>
    <s v="P0003"/>
    <x v="2"/>
    <x v="189"/>
    <n v="2"/>
  </r>
  <r>
    <n v="578"/>
    <x v="182"/>
    <x v="6"/>
    <x v="2"/>
    <x v="1"/>
    <x v="29"/>
    <s v="CP00018"/>
    <x v="17"/>
    <n v="9"/>
    <n v="26"/>
    <n v="234"/>
    <x v="0"/>
    <s v="P0005"/>
    <x v="3"/>
    <x v="193"/>
    <n v="4"/>
  </r>
  <r>
    <n v="579"/>
    <x v="182"/>
    <x v="6"/>
    <x v="2"/>
    <x v="1"/>
    <x v="29"/>
    <s v="CP00019"/>
    <x v="18"/>
    <n v="9"/>
    <n v="33"/>
    <n v="297"/>
    <x v="0"/>
    <s v="P0003"/>
    <x v="2"/>
    <x v="191"/>
    <n v="2"/>
  </r>
  <r>
    <n v="580"/>
    <x v="182"/>
    <x v="6"/>
    <x v="2"/>
    <x v="1"/>
    <x v="29"/>
    <s v="CP00020"/>
    <x v="19"/>
    <n v="6"/>
    <n v="16"/>
    <n v="96"/>
    <x v="0"/>
    <s v="P0003"/>
    <x v="2"/>
    <x v="191"/>
    <n v="2"/>
  </r>
  <r>
    <n v="581"/>
    <x v="183"/>
    <x v="6"/>
    <x v="2"/>
    <x v="1"/>
    <x v="29"/>
    <s v="CP00001"/>
    <x v="0"/>
    <n v="17"/>
    <n v="20"/>
    <n v="340"/>
    <x v="0"/>
    <s v="P0003"/>
    <x v="2"/>
    <x v="194"/>
    <n v="2"/>
  </r>
  <r>
    <n v="582"/>
    <x v="184"/>
    <x v="6"/>
    <x v="2"/>
    <x v="1"/>
    <x v="30"/>
    <s v="CP00002"/>
    <x v="1"/>
    <n v="23"/>
    <n v="17"/>
    <n v="391"/>
    <x v="0"/>
    <s v="P0005"/>
    <x v="3"/>
    <x v="195"/>
    <n v="4"/>
  </r>
  <r>
    <n v="583"/>
    <x v="184"/>
    <x v="6"/>
    <x v="2"/>
    <x v="1"/>
    <x v="30"/>
    <s v="CP00003"/>
    <x v="2"/>
    <n v="15"/>
    <n v="20"/>
    <n v="300"/>
    <x v="1"/>
    <s v="P0001"/>
    <x v="0"/>
    <x v="193"/>
    <n v="2"/>
  </r>
  <r>
    <n v="584"/>
    <x v="185"/>
    <x v="6"/>
    <x v="2"/>
    <x v="1"/>
    <x v="30"/>
    <s v="CP00004"/>
    <x v="3"/>
    <n v="25"/>
    <n v="24"/>
    <n v="600"/>
    <x v="0"/>
    <s v="P0002"/>
    <x v="1"/>
    <x v="195"/>
    <n v="3"/>
  </r>
  <r>
    <n v="585"/>
    <x v="185"/>
    <x v="6"/>
    <x v="2"/>
    <x v="1"/>
    <x v="30"/>
    <s v="CP00005"/>
    <x v="4"/>
    <n v="18"/>
    <n v="16"/>
    <n v="288"/>
    <x v="0"/>
    <s v="P0004"/>
    <x v="1"/>
    <x v="195"/>
    <n v="3"/>
  </r>
  <r>
    <n v="586"/>
    <x v="185"/>
    <x v="6"/>
    <x v="2"/>
    <x v="1"/>
    <x v="30"/>
    <s v="CP00006"/>
    <x v="5"/>
    <n v="16"/>
    <n v="24"/>
    <n v="384"/>
    <x v="0"/>
    <s v="P0005"/>
    <x v="3"/>
    <x v="196"/>
    <n v="4"/>
  </r>
  <r>
    <n v="587"/>
    <x v="185"/>
    <x v="6"/>
    <x v="2"/>
    <x v="1"/>
    <x v="30"/>
    <s v="CP00007"/>
    <x v="6"/>
    <n v="7"/>
    <n v="15"/>
    <n v="105"/>
    <x v="0"/>
    <s v="P0001"/>
    <x v="0"/>
    <x v="197"/>
    <n v="2"/>
  </r>
  <r>
    <n v="588"/>
    <x v="186"/>
    <x v="6"/>
    <x v="2"/>
    <x v="1"/>
    <x v="30"/>
    <s v="CP00008"/>
    <x v="7"/>
    <n v="11"/>
    <n v="15"/>
    <n v="165"/>
    <x v="0"/>
    <s v="P0001"/>
    <x v="0"/>
    <x v="195"/>
    <n v="2"/>
  </r>
  <r>
    <n v="589"/>
    <x v="186"/>
    <x v="6"/>
    <x v="2"/>
    <x v="1"/>
    <x v="30"/>
    <s v="CP00009"/>
    <x v="8"/>
    <n v="8"/>
    <n v="24"/>
    <n v="192"/>
    <x v="0"/>
    <s v="P0003"/>
    <x v="2"/>
    <x v="195"/>
    <n v="2"/>
  </r>
  <r>
    <n v="590"/>
    <x v="187"/>
    <x v="6"/>
    <x v="2"/>
    <x v="1"/>
    <x v="30"/>
    <s v="CP00010"/>
    <x v="9"/>
    <n v="11"/>
    <n v="18"/>
    <n v="198"/>
    <x v="0"/>
    <s v="P0001"/>
    <x v="0"/>
    <x v="196"/>
    <n v="2"/>
  </r>
  <r>
    <n v="591"/>
    <x v="187"/>
    <x v="6"/>
    <x v="2"/>
    <x v="1"/>
    <x v="30"/>
    <s v="CP00011"/>
    <x v="10"/>
    <n v="4"/>
    <n v="18"/>
    <n v="72"/>
    <x v="0"/>
    <s v="P0005"/>
    <x v="3"/>
    <x v="198"/>
    <n v="4"/>
  </r>
  <r>
    <n v="592"/>
    <x v="188"/>
    <x v="6"/>
    <x v="2"/>
    <x v="1"/>
    <x v="30"/>
    <s v="CP00012"/>
    <x v="11"/>
    <n v="12"/>
    <n v="24"/>
    <n v="288"/>
    <x v="0"/>
    <s v="P0005"/>
    <x v="3"/>
    <x v="199"/>
    <n v="4"/>
  </r>
  <r>
    <n v="593"/>
    <x v="188"/>
    <x v="6"/>
    <x v="2"/>
    <x v="1"/>
    <x v="30"/>
    <s v="CP00013"/>
    <x v="12"/>
    <n v="22"/>
    <n v="15"/>
    <n v="330"/>
    <x v="0"/>
    <s v="P0005"/>
    <x v="3"/>
    <x v="199"/>
    <n v="4"/>
  </r>
  <r>
    <n v="594"/>
    <x v="189"/>
    <x v="6"/>
    <x v="2"/>
    <x v="1"/>
    <x v="30"/>
    <s v="CP00014"/>
    <x v="13"/>
    <n v="15"/>
    <n v="13"/>
    <n v="195"/>
    <x v="0"/>
    <s v="P0005"/>
    <x v="3"/>
    <x v="200"/>
    <n v="4"/>
  </r>
  <r>
    <n v="595"/>
    <x v="190"/>
    <x v="7"/>
    <x v="2"/>
    <x v="1"/>
    <x v="31"/>
    <s v="CP00015"/>
    <x v="14"/>
    <n v="17"/>
    <n v="35"/>
    <n v="595"/>
    <x v="0"/>
    <s v="P0003"/>
    <x v="2"/>
    <x v="201"/>
    <n v="2"/>
  </r>
  <r>
    <n v="596"/>
    <x v="191"/>
    <x v="7"/>
    <x v="2"/>
    <x v="1"/>
    <x v="31"/>
    <s v="CP00016"/>
    <x v="15"/>
    <n v="13"/>
    <n v="12"/>
    <n v="156"/>
    <x v="0"/>
    <s v="P0001"/>
    <x v="0"/>
    <x v="202"/>
    <n v="2"/>
  </r>
  <r>
    <n v="597"/>
    <x v="191"/>
    <x v="7"/>
    <x v="2"/>
    <x v="1"/>
    <x v="31"/>
    <s v="CP00017"/>
    <x v="16"/>
    <n v="1"/>
    <n v="28"/>
    <n v="28"/>
    <x v="0"/>
    <s v="P0005"/>
    <x v="3"/>
    <x v="203"/>
    <n v="4"/>
  </r>
  <r>
    <n v="598"/>
    <x v="191"/>
    <x v="7"/>
    <x v="2"/>
    <x v="1"/>
    <x v="31"/>
    <s v="CP00018"/>
    <x v="17"/>
    <n v="29"/>
    <n v="30"/>
    <n v="870"/>
    <x v="0"/>
    <s v="P0004"/>
    <x v="1"/>
    <x v="204"/>
    <n v="3"/>
  </r>
  <r>
    <n v="599"/>
    <x v="191"/>
    <x v="7"/>
    <x v="2"/>
    <x v="1"/>
    <x v="31"/>
    <s v="CP00019"/>
    <x v="18"/>
    <n v="8"/>
    <n v="35"/>
    <n v="280"/>
    <x v="0"/>
    <s v="P0001"/>
    <x v="0"/>
    <x v="202"/>
    <n v="2"/>
  </r>
  <r>
    <n v="600"/>
    <x v="191"/>
    <x v="7"/>
    <x v="2"/>
    <x v="1"/>
    <x v="31"/>
    <s v="CP00020"/>
    <x v="19"/>
    <n v="18"/>
    <n v="22"/>
    <n v="396"/>
    <x v="0"/>
    <s v="P0002"/>
    <x v="1"/>
    <x v="204"/>
    <n v="3"/>
  </r>
  <r>
    <n v="601"/>
    <x v="191"/>
    <x v="7"/>
    <x v="2"/>
    <x v="1"/>
    <x v="31"/>
    <s v="CP00001"/>
    <x v="0"/>
    <n v="16"/>
    <n v="20"/>
    <n v="320"/>
    <x v="0"/>
    <s v="P0003"/>
    <x v="2"/>
    <x v="202"/>
    <n v="2"/>
  </r>
  <r>
    <n v="602"/>
    <x v="191"/>
    <x v="7"/>
    <x v="2"/>
    <x v="1"/>
    <x v="31"/>
    <s v="CP00002"/>
    <x v="1"/>
    <n v="22"/>
    <n v="17"/>
    <n v="374"/>
    <x v="0"/>
    <s v="P0005"/>
    <x v="3"/>
    <x v="203"/>
    <n v="4"/>
  </r>
  <r>
    <n v="603"/>
    <x v="191"/>
    <x v="7"/>
    <x v="2"/>
    <x v="1"/>
    <x v="31"/>
    <s v="CP00003"/>
    <x v="2"/>
    <n v="10"/>
    <n v="14"/>
    <n v="140"/>
    <x v="0"/>
    <s v="P0003"/>
    <x v="2"/>
    <x v="202"/>
    <n v="2"/>
  </r>
  <r>
    <n v="604"/>
    <x v="191"/>
    <x v="7"/>
    <x v="2"/>
    <x v="1"/>
    <x v="31"/>
    <s v="CP00004"/>
    <x v="3"/>
    <n v="11"/>
    <n v="23"/>
    <n v="253"/>
    <x v="0"/>
    <s v="P0005"/>
    <x v="3"/>
    <x v="203"/>
    <n v="4"/>
  </r>
  <r>
    <n v="605"/>
    <x v="192"/>
    <x v="7"/>
    <x v="2"/>
    <x v="1"/>
    <x v="31"/>
    <s v="CP00005"/>
    <x v="4"/>
    <n v="4"/>
    <n v="16"/>
    <n v="64"/>
    <x v="0"/>
    <s v="P0001"/>
    <x v="0"/>
    <x v="204"/>
    <n v="2"/>
  </r>
  <r>
    <n v="606"/>
    <x v="193"/>
    <x v="7"/>
    <x v="2"/>
    <x v="1"/>
    <x v="31"/>
    <s v="CP00006"/>
    <x v="5"/>
    <n v="11"/>
    <n v="20"/>
    <n v="220"/>
    <x v="0"/>
    <s v="P0001"/>
    <x v="0"/>
    <x v="203"/>
    <n v="2"/>
  </r>
  <r>
    <n v="607"/>
    <x v="193"/>
    <x v="7"/>
    <x v="2"/>
    <x v="1"/>
    <x v="31"/>
    <s v="CP00007"/>
    <x v="6"/>
    <n v="9"/>
    <n v="15"/>
    <n v="135"/>
    <x v="0"/>
    <s v="P0001"/>
    <x v="0"/>
    <x v="203"/>
    <n v="2"/>
  </r>
  <r>
    <n v="608"/>
    <x v="194"/>
    <x v="7"/>
    <x v="2"/>
    <x v="1"/>
    <x v="31"/>
    <s v="CP00008"/>
    <x v="7"/>
    <n v="15"/>
    <n v="22"/>
    <n v="330"/>
    <x v="0"/>
    <s v="P0003"/>
    <x v="2"/>
    <x v="205"/>
    <n v="2"/>
  </r>
  <r>
    <n v="609"/>
    <x v="194"/>
    <x v="7"/>
    <x v="2"/>
    <x v="1"/>
    <x v="31"/>
    <s v="CP00009"/>
    <x v="8"/>
    <n v="3"/>
    <n v="24"/>
    <n v="72"/>
    <x v="0"/>
    <s v="P0003"/>
    <x v="2"/>
    <x v="205"/>
    <n v="2"/>
  </r>
  <r>
    <n v="610"/>
    <x v="194"/>
    <x v="7"/>
    <x v="2"/>
    <x v="1"/>
    <x v="31"/>
    <s v="CP00010"/>
    <x v="9"/>
    <n v="6"/>
    <n v="20"/>
    <n v="120"/>
    <x v="0"/>
    <s v="P0002"/>
    <x v="1"/>
    <x v="206"/>
    <n v="3"/>
  </r>
  <r>
    <n v="611"/>
    <x v="195"/>
    <x v="7"/>
    <x v="2"/>
    <x v="1"/>
    <x v="32"/>
    <s v="CP00011"/>
    <x v="10"/>
    <n v="11"/>
    <n v="16"/>
    <n v="176"/>
    <x v="0"/>
    <s v="P0003"/>
    <x v="2"/>
    <x v="206"/>
    <n v="2"/>
  </r>
  <r>
    <n v="612"/>
    <x v="196"/>
    <x v="7"/>
    <x v="2"/>
    <x v="1"/>
    <x v="32"/>
    <s v="CP00012"/>
    <x v="11"/>
    <n v="5"/>
    <n v="25"/>
    <n v="125"/>
    <x v="0"/>
    <s v="P0002"/>
    <x v="1"/>
    <x v="207"/>
    <n v="3"/>
  </r>
  <r>
    <n v="613"/>
    <x v="197"/>
    <x v="7"/>
    <x v="2"/>
    <x v="1"/>
    <x v="32"/>
    <s v="CP00013"/>
    <x v="12"/>
    <n v="31"/>
    <n v="20"/>
    <n v="620"/>
    <x v="0"/>
    <s v="P0002"/>
    <x v="1"/>
    <x v="208"/>
    <n v="3"/>
  </r>
  <r>
    <n v="614"/>
    <x v="197"/>
    <x v="7"/>
    <x v="2"/>
    <x v="1"/>
    <x v="32"/>
    <s v="CP00014"/>
    <x v="13"/>
    <n v="3"/>
    <n v="15"/>
    <n v="45"/>
    <x v="0"/>
    <s v="P0001"/>
    <x v="0"/>
    <x v="207"/>
    <n v="2"/>
  </r>
  <r>
    <n v="615"/>
    <x v="197"/>
    <x v="7"/>
    <x v="2"/>
    <x v="1"/>
    <x v="32"/>
    <s v="CP00015"/>
    <x v="14"/>
    <n v="8"/>
    <n v="35"/>
    <n v="280"/>
    <x v="0"/>
    <s v="P0003"/>
    <x v="2"/>
    <x v="207"/>
    <n v="2"/>
  </r>
  <r>
    <n v="616"/>
    <x v="197"/>
    <x v="7"/>
    <x v="2"/>
    <x v="1"/>
    <x v="32"/>
    <s v="CP00016"/>
    <x v="15"/>
    <n v="24"/>
    <n v="16"/>
    <n v="384"/>
    <x v="0"/>
    <s v="P0002"/>
    <x v="1"/>
    <x v="208"/>
    <n v="3"/>
  </r>
  <r>
    <n v="617"/>
    <x v="197"/>
    <x v="7"/>
    <x v="2"/>
    <x v="1"/>
    <x v="32"/>
    <s v="CP00017"/>
    <x v="16"/>
    <n v="20"/>
    <n v="30"/>
    <n v="600"/>
    <x v="0"/>
    <s v="P0001"/>
    <x v="0"/>
    <x v="207"/>
    <n v="2"/>
  </r>
  <r>
    <n v="618"/>
    <x v="197"/>
    <x v="7"/>
    <x v="2"/>
    <x v="1"/>
    <x v="32"/>
    <s v="CP00018"/>
    <x v="17"/>
    <n v="9"/>
    <n v="30"/>
    <n v="270"/>
    <x v="0"/>
    <s v="P0004"/>
    <x v="1"/>
    <x v="208"/>
    <n v="3"/>
  </r>
  <r>
    <n v="619"/>
    <x v="198"/>
    <x v="7"/>
    <x v="2"/>
    <x v="1"/>
    <x v="32"/>
    <s v="CP00019"/>
    <x v="18"/>
    <n v="5"/>
    <n v="35"/>
    <n v="175"/>
    <x v="0"/>
    <s v="P0001"/>
    <x v="0"/>
    <x v="208"/>
    <n v="2"/>
  </r>
  <r>
    <n v="620"/>
    <x v="199"/>
    <x v="7"/>
    <x v="2"/>
    <x v="1"/>
    <x v="32"/>
    <s v="CP00020"/>
    <x v="19"/>
    <n v="23"/>
    <n v="25"/>
    <n v="575"/>
    <x v="0"/>
    <s v="P0005"/>
    <x v="3"/>
    <x v="209"/>
    <n v="4"/>
  </r>
  <r>
    <n v="621"/>
    <x v="199"/>
    <x v="7"/>
    <x v="2"/>
    <x v="1"/>
    <x v="32"/>
    <s v="CP00001"/>
    <x v="0"/>
    <n v="1"/>
    <n v="23"/>
    <n v="23"/>
    <x v="0"/>
    <s v="P0004"/>
    <x v="1"/>
    <x v="210"/>
    <n v="3"/>
  </r>
  <r>
    <n v="622"/>
    <x v="199"/>
    <x v="7"/>
    <x v="2"/>
    <x v="1"/>
    <x v="32"/>
    <s v="CP00002"/>
    <x v="1"/>
    <n v="2"/>
    <n v="16"/>
    <n v="32"/>
    <x v="0"/>
    <s v="P0003"/>
    <x v="2"/>
    <x v="211"/>
    <n v="2"/>
  </r>
  <r>
    <n v="623"/>
    <x v="199"/>
    <x v="7"/>
    <x v="2"/>
    <x v="1"/>
    <x v="32"/>
    <s v="CP00003"/>
    <x v="2"/>
    <n v="16"/>
    <n v="20"/>
    <n v="320"/>
    <x v="0"/>
    <s v="P0002"/>
    <x v="1"/>
    <x v="210"/>
    <n v="3"/>
  </r>
  <r>
    <n v="624"/>
    <x v="200"/>
    <x v="7"/>
    <x v="2"/>
    <x v="1"/>
    <x v="32"/>
    <s v="CP00004"/>
    <x v="3"/>
    <n v="21"/>
    <n v="22"/>
    <n v="462"/>
    <x v="0"/>
    <s v="P0001"/>
    <x v="0"/>
    <x v="210"/>
    <n v="2"/>
  </r>
  <r>
    <n v="625"/>
    <x v="200"/>
    <x v="7"/>
    <x v="2"/>
    <x v="1"/>
    <x v="32"/>
    <s v="CP00005"/>
    <x v="4"/>
    <n v="18"/>
    <n v="12"/>
    <n v="216"/>
    <x v="0"/>
    <s v="P0005"/>
    <x v="3"/>
    <x v="212"/>
    <n v="4"/>
  </r>
  <r>
    <n v="626"/>
    <x v="201"/>
    <x v="7"/>
    <x v="2"/>
    <x v="1"/>
    <x v="32"/>
    <s v="CP00006"/>
    <x v="5"/>
    <n v="5"/>
    <n v="24"/>
    <n v="120"/>
    <x v="0"/>
    <s v="P0005"/>
    <x v="3"/>
    <x v="213"/>
    <n v="4"/>
  </r>
  <r>
    <n v="627"/>
    <x v="201"/>
    <x v="7"/>
    <x v="2"/>
    <x v="1"/>
    <x v="32"/>
    <s v="CP00007"/>
    <x v="6"/>
    <n v="15"/>
    <n v="15"/>
    <n v="225"/>
    <x v="0"/>
    <s v="P0001"/>
    <x v="0"/>
    <x v="209"/>
    <n v="2"/>
  </r>
  <r>
    <n v="628"/>
    <x v="202"/>
    <x v="7"/>
    <x v="2"/>
    <x v="1"/>
    <x v="33"/>
    <s v="CP00008"/>
    <x v="7"/>
    <n v="15"/>
    <n v="22"/>
    <n v="330"/>
    <x v="0"/>
    <s v="P0003"/>
    <x v="2"/>
    <x v="212"/>
    <n v="2"/>
  </r>
  <r>
    <n v="629"/>
    <x v="202"/>
    <x v="7"/>
    <x v="2"/>
    <x v="1"/>
    <x v="33"/>
    <s v="CP00009"/>
    <x v="8"/>
    <n v="7"/>
    <n v="25"/>
    <n v="175"/>
    <x v="1"/>
    <s v="P0004"/>
    <x v="1"/>
    <x v="213"/>
    <n v="3"/>
  </r>
  <r>
    <n v="630"/>
    <x v="202"/>
    <x v="7"/>
    <x v="2"/>
    <x v="1"/>
    <x v="33"/>
    <s v="CP00010"/>
    <x v="9"/>
    <n v="4"/>
    <n v="18"/>
    <n v="72"/>
    <x v="0"/>
    <s v="P0001"/>
    <x v="0"/>
    <x v="212"/>
    <n v="2"/>
  </r>
  <r>
    <n v="631"/>
    <x v="203"/>
    <x v="7"/>
    <x v="2"/>
    <x v="1"/>
    <x v="33"/>
    <s v="CP00011"/>
    <x v="10"/>
    <n v="15"/>
    <n v="16"/>
    <n v="240"/>
    <x v="0"/>
    <s v="P0003"/>
    <x v="2"/>
    <x v="213"/>
    <n v="2"/>
  </r>
  <r>
    <n v="632"/>
    <x v="203"/>
    <x v="7"/>
    <x v="2"/>
    <x v="1"/>
    <x v="33"/>
    <s v="CP00012"/>
    <x v="11"/>
    <n v="3"/>
    <n v="24"/>
    <n v="72"/>
    <x v="0"/>
    <s v="P0005"/>
    <x v="3"/>
    <x v="214"/>
    <n v="4"/>
  </r>
  <r>
    <n v="633"/>
    <x v="203"/>
    <x v="7"/>
    <x v="2"/>
    <x v="1"/>
    <x v="33"/>
    <s v="CP00013"/>
    <x v="12"/>
    <n v="13"/>
    <n v="18"/>
    <n v="234"/>
    <x v="0"/>
    <s v="P0003"/>
    <x v="2"/>
    <x v="213"/>
    <n v="2"/>
  </r>
  <r>
    <n v="634"/>
    <x v="203"/>
    <x v="7"/>
    <x v="2"/>
    <x v="1"/>
    <x v="33"/>
    <s v="CP00014"/>
    <x v="13"/>
    <n v="5"/>
    <n v="12"/>
    <n v="60"/>
    <x v="0"/>
    <s v="P0003"/>
    <x v="2"/>
    <x v="213"/>
    <n v="2"/>
  </r>
  <r>
    <n v="635"/>
    <x v="203"/>
    <x v="7"/>
    <x v="2"/>
    <x v="1"/>
    <x v="33"/>
    <s v="CP00015"/>
    <x v="14"/>
    <n v="25"/>
    <n v="37"/>
    <n v="925"/>
    <x v="0"/>
    <s v="P0005"/>
    <x v="3"/>
    <x v="214"/>
    <n v="4"/>
  </r>
  <r>
    <n v="636"/>
    <x v="203"/>
    <x v="7"/>
    <x v="2"/>
    <x v="1"/>
    <x v="33"/>
    <s v="CP00016"/>
    <x v="15"/>
    <n v="28"/>
    <n v="16"/>
    <n v="448"/>
    <x v="0"/>
    <s v="P0004"/>
    <x v="1"/>
    <x v="215"/>
    <n v="3"/>
  </r>
  <r>
    <n v="637"/>
    <x v="203"/>
    <x v="7"/>
    <x v="2"/>
    <x v="1"/>
    <x v="33"/>
    <s v="CP00017"/>
    <x v="16"/>
    <n v="11"/>
    <n v="23"/>
    <n v="253"/>
    <x v="0"/>
    <s v="P0002"/>
    <x v="1"/>
    <x v="215"/>
    <n v="3"/>
  </r>
  <r>
    <n v="638"/>
    <x v="204"/>
    <x v="7"/>
    <x v="2"/>
    <x v="1"/>
    <x v="33"/>
    <s v="CP00018"/>
    <x v="17"/>
    <n v="25"/>
    <n v="30"/>
    <n v="750"/>
    <x v="0"/>
    <s v="P0002"/>
    <x v="1"/>
    <x v="214"/>
    <n v="3"/>
  </r>
  <r>
    <n v="639"/>
    <x v="204"/>
    <x v="7"/>
    <x v="2"/>
    <x v="1"/>
    <x v="33"/>
    <s v="CP00019"/>
    <x v="18"/>
    <n v="15"/>
    <n v="38"/>
    <n v="570"/>
    <x v="0"/>
    <s v="P0004"/>
    <x v="1"/>
    <x v="214"/>
    <n v="3"/>
  </r>
  <r>
    <n v="640"/>
    <x v="204"/>
    <x v="7"/>
    <x v="2"/>
    <x v="1"/>
    <x v="33"/>
    <s v="CP00020"/>
    <x v="19"/>
    <n v="9"/>
    <n v="22"/>
    <n v="198"/>
    <x v="0"/>
    <s v="P0002"/>
    <x v="1"/>
    <x v="214"/>
    <n v="3"/>
  </r>
  <r>
    <n v="641"/>
    <x v="204"/>
    <x v="7"/>
    <x v="2"/>
    <x v="1"/>
    <x v="33"/>
    <s v="CP00001"/>
    <x v="0"/>
    <n v="12"/>
    <n v="20"/>
    <n v="240"/>
    <x v="0"/>
    <s v="P0003"/>
    <x v="2"/>
    <x v="215"/>
    <n v="2"/>
  </r>
  <r>
    <n v="642"/>
    <x v="205"/>
    <x v="7"/>
    <x v="2"/>
    <x v="1"/>
    <x v="33"/>
    <s v="CP00002"/>
    <x v="1"/>
    <n v="17"/>
    <n v="17"/>
    <n v="289"/>
    <x v="0"/>
    <s v="P0005"/>
    <x v="3"/>
    <x v="216"/>
    <n v="4"/>
  </r>
  <r>
    <n v="643"/>
    <x v="205"/>
    <x v="7"/>
    <x v="2"/>
    <x v="1"/>
    <x v="33"/>
    <s v="CP00003"/>
    <x v="2"/>
    <n v="5"/>
    <n v="16"/>
    <n v="80"/>
    <x v="0"/>
    <s v="P0005"/>
    <x v="3"/>
    <x v="216"/>
    <n v="4"/>
  </r>
  <r>
    <n v="644"/>
    <x v="205"/>
    <x v="7"/>
    <x v="2"/>
    <x v="1"/>
    <x v="33"/>
    <s v="CP00004"/>
    <x v="3"/>
    <n v="13"/>
    <n v="20"/>
    <n v="260"/>
    <x v="0"/>
    <s v="P0003"/>
    <x v="2"/>
    <x v="214"/>
    <n v="2"/>
  </r>
  <r>
    <n v="645"/>
    <x v="205"/>
    <x v="7"/>
    <x v="2"/>
    <x v="1"/>
    <x v="33"/>
    <s v="CP00005"/>
    <x v="4"/>
    <n v="2"/>
    <n v="12"/>
    <n v="24"/>
    <x v="0"/>
    <s v="P0005"/>
    <x v="3"/>
    <x v="216"/>
    <n v="4"/>
  </r>
  <r>
    <n v="646"/>
    <x v="205"/>
    <x v="7"/>
    <x v="2"/>
    <x v="1"/>
    <x v="33"/>
    <s v="CP00006"/>
    <x v="5"/>
    <n v="20"/>
    <n v="26"/>
    <n v="520"/>
    <x v="0"/>
    <s v="P0002"/>
    <x v="1"/>
    <x v="217"/>
    <n v="3"/>
  </r>
  <r>
    <n v="647"/>
    <x v="206"/>
    <x v="7"/>
    <x v="2"/>
    <x v="1"/>
    <x v="33"/>
    <s v="CP00007"/>
    <x v="6"/>
    <n v="4"/>
    <n v="17"/>
    <n v="68"/>
    <x v="0"/>
    <s v="P0004"/>
    <x v="1"/>
    <x v="216"/>
    <n v="3"/>
  </r>
  <r>
    <n v="648"/>
    <x v="207"/>
    <x v="7"/>
    <x v="2"/>
    <x v="1"/>
    <x v="33"/>
    <s v="CP00008"/>
    <x v="7"/>
    <n v="9"/>
    <n v="17"/>
    <n v="153"/>
    <x v="0"/>
    <s v="P0002"/>
    <x v="1"/>
    <x v="218"/>
    <n v="3"/>
  </r>
  <r>
    <n v="649"/>
    <x v="207"/>
    <x v="7"/>
    <x v="2"/>
    <x v="1"/>
    <x v="33"/>
    <s v="CP00009"/>
    <x v="8"/>
    <n v="5"/>
    <n v="24"/>
    <n v="120"/>
    <x v="1"/>
    <s v="P0003"/>
    <x v="2"/>
    <x v="216"/>
    <n v="2"/>
  </r>
  <r>
    <n v="650"/>
    <x v="208"/>
    <x v="7"/>
    <x v="2"/>
    <x v="1"/>
    <x v="33"/>
    <s v="CP00010"/>
    <x v="9"/>
    <n v="8"/>
    <n v="18"/>
    <n v="144"/>
    <x v="0"/>
    <s v="P0001"/>
    <x v="0"/>
    <x v="218"/>
    <n v="2"/>
  </r>
  <r>
    <n v="651"/>
    <x v="208"/>
    <x v="7"/>
    <x v="2"/>
    <x v="1"/>
    <x v="33"/>
    <s v="CP00011"/>
    <x v="10"/>
    <n v="16"/>
    <n v="18"/>
    <n v="288"/>
    <x v="0"/>
    <s v="P0005"/>
    <x v="3"/>
    <x v="219"/>
    <n v="4"/>
  </r>
  <r>
    <n v="652"/>
    <x v="209"/>
    <x v="7"/>
    <x v="2"/>
    <x v="1"/>
    <x v="34"/>
    <s v="CP00012"/>
    <x v="11"/>
    <n v="12"/>
    <n v="24"/>
    <n v="288"/>
    <x v="0"/>
    <s v="P0005"/>
    <x v="3"/>
    <x v="220"/>
    <n v="4"/>
  </r>
  <r>
    <n v="653"/>
    <x v="210"/>
    <x v="7"/>
    <x v="2"/>
    <x v="1"/>
    <x v="34"/>
    <s v="CP00013"/>
    <x v="12"/>
    <n v="22"/>
    <n v="18"/>
    <n v="396"/>
    <x v="0"/>
    <s v="P0003"/>
    <x v="2"/>
    <x v="219"/>
    <n v="2"/>
  </r>
  <r>
    <n v="654"/>
    <x v="210"/>
    <x v="7"/>
    <x v="2"/>
    <x v="1"/>
    <x v="34"/>
    <s v="CP00014"/>
    <x v="13"/>
    <n v="7"/>
    <n v="12"/>
    <n v="84"/>
    <x v="0"/>
    <s v="P0003"/>
    <x v="2"/>
    <x v="219"/>
    <n v="2"/>
  </r>
  <r>
    <n v="655"/>
    <x v="210"/>
    <x v="7"/>
    <x v="2"/>
    <x v="1"/>
    <x v="34"/>
    <s v="CP00015"/>
    <x v="14"/>
    <n v="11"/>
    <n v="38"/>
    <n v="418"/>
    <x v="0"/>
    <s v="P0004"/>
    <x v="1"/>
    <x v="220"/>
    <n v="3"/>
  </r>
  <r>
    <n v="656"/>
    <x v="210"/>
    <x v="7"/>
    <x v="2"/>
    <x v="1"/>
    <x v="34"/>
    <s v="CP00016"/>
    <x v="15"/>
    <n v="19"/>
    <n v="13"/>
    <n v="247"/>
    <x v="0"/>
    <s v="P0005"/>
    <x v="3"/>
    <x v="221"/>
    <n v="4"/>
  </r>
  <r>
    <n v="657"/>
    <x v="211"/>
    <x v="7"/>
    <x v="2"/>
    <x v="1"/>
    <x v="34"/>
    <s v="CP00017"/>
    <x v="16"/>
    <n v="17"/>
    <n v="28"/>
    <n v="476"/>
    <x v="0"/>
    <s v="P0005"/>
    <x v="3"/>
    <x v="222"/>
    <n v="4"/>
  </r>
  <r>
    <n v="658"/>
    <x v="212"/>
    <x v="7"/>
    <x v="2"/>
    <x v="1"/>
    <x v="34"/>
    <s v="CP00018"/>
    <x v="17"/>
    <n v="15"/>
    <n v="35"/>
    <n v="525"/>
    <x v="0"/>
    <s v="P0003"/>
    <x v="2"/>
    <x v="221"/>
    <n v="2"/>
  </r>
  <r>
    <n v="659"/>
    <x v="212"/>
    <x v="7"/>
    <x v="2"/>
    <x v="1"/>
    <x v="34"/>
    <s v="CP00019"/>
    <x v="18"/>
    <n v="14"/>
    <n v="38"/>
    <n v="532"/>
    <x v="0"/>
    <s v="P0004"/>
    <x v="1"/>
    <x v="222"/>
    <n v="3"/>
  </r>
  <r>
    <n v="660"/>
    <x v="213"/>
    <x v="7"/>
    <x v="2"/>
    <x v="1"/>
    <x v="34"/>
    <s v="CP00020"/>
    <x v="19"/>
    <n v="20"/>
    <n v="22"/>
    <n v="440"/>
    <x v="0"/>
    <s v="P0002"/>
    <x v="1"/>
    <x v="223"/>
    <n v="3"/>
  </r>
  <r>
    <n v="661"/>
    <x v="213"/>
    <x v="7"/>
    <x v="2"/>
    <x v="1"/>
    <x v="34"/>
    <s v="CP00001"/>
    <x v="0"/>
    <n v="17"/>
    <n v="23"/>
    <n v="391"/>
    <x v="0"/>
    <s v="P0002"/>
    <x v="1"/>
    <x v="223"/>
    <n v="3"/>
  </r>
  <r>
    <n v="662"/>
    <x v="213"/>
    <x v="7"/>
    <x v="2"/>
    <x v="1"/>
    <x v="34"/>
    <s v="CP00002"/>
    <x v="1"/>
    <n v="24"/>
    <n v="18"/>
    <n v="432"/>
    <x v="0"/>
    <s v="P0004"/>
    <x v="1"/>
    <x v="223"/>
    <n v="3"/>
  </r>
  <r>
    <n v="663"/>
    <x v="213"/>
    <x v="7"/>
    <x v="2"/>
    <x v="1"/>
    <x v="34"/>
    <s v="CP00003"/>
    <x v="2"/>
    <n v="17"/>
    <n v="20"/>
    <n v="340"/>
    <x v="0"/>
    <s v="P0001"/>
    <x v="0"/>
    <x v="222"/>
    <n v="2"/>
  </r>
  <r>
    <n v="664"/>
    <x v="214"/>
    <x v="7"/>
    <x v="2"/>
    <x v="1"/>
    <x v="34"/>
    <s v="CP00004"/>
    <x v="3"/>
    <n v="7"/>
    <n v="23"/>
    <n v="161"/>
    <x v="0"/>
    <s v="P0005"/>
    <x v="3"/>
    <x v="224"/>
    <n v="4"/>
  </r>
  <r>
    <n v="665"/>
    <x v="215"/>
    <x v="7"/>
    <x v="2"/>
    <x v="1"/>
    <x v="34"/>
    <s v="CP00005"/>
    <x v="4"/>
    <n v="5"/>
    <n v="16"/>
    <n v="80"/>
    <x v="0"/>
    <s v="P0004"/>
    <x v="1"/>
    <x v="224"/>
    <n v="3"/>
  </r>
  <r>
    <n v="666"/>
    <x v="215"/>
    <x v="7"/>
    <x v="2"/>
    <x v="1"/>
    <x v="34"/>
    <s v="CP00006"/>
    <x v="5"/>
    <n v="10"/>
    <n v="22"/>
    <n v="220"/>
    <x v="0"/>
    <s v="P0003"/>
    <x v="2"/>
    <x v="225"/>
    <n v="2"/>
  </r>
  <r>
    <n v="667"/>
    <x v="216"/>
    <x v="7"/>
    <x v="2"/>
    <x v="1"/>
    <x v="35"/>
    <s v="CP00007"/>
    <x v="6"/>
    <n v="11"/>
    <n v="15"/>
    <n v="165"/>
    <x v="0"/>
    <s v="P0005"/>
    <x v="3"/>
    <x v="226"/>
    <n v="4"/>
  </r>
  <r>
    <n v="668"/>
    <x v="217"/>
    <x v="7"/>
    <x v="2"/>
    <x v="1"/>
    <x v="35"/>
    <s v="CP00008"/>
    <x v="7"/>
    <n v="8"/>
    <n v="22"/>
    <n v="176"/>
    <x v="0"/>
    <s v="P0003"/>
    <x v="2"/>
    <x v="227"/>
    <n v="2"/>
  </r>
  <r>
    <n v="669"/>
    <x v="218"/>
    <x v="7"/>
    <x v="2"/>
    <x v="1"/>
    <x v="35"/>
    <s v="CP00009"/>
    <x v="8"/>
    <n v="15"/>
    <n v="25"/>
    <n v="375"/>
    <x v="0"/>
    <s v="P0002"/>
    <x v="1"/>
    <x v="228"/>
    <n v="3"/>
  </r>
  <r>
    <n v="670"/>
    <x v="219"/>
    <x v="8"/>
    <x v="2"/>
    <x v="1"/>
    <x v="35"/>
    <s v="CP00010"/>
    <x v="9"/>
    <n v="22"/>
    <n v="19"/>
    <n v="418"/>
    <x v="0"/>
    <s v="P0003"/>
    <x v="2"/>
    <x v="228"/>
    <n v="2"/>
  </r>
  <r>
    <n v="671"/>
    <x v="219"/>
    <x v="8"/>
    <x v="2"/>
    <x v="1"/>
    <x v="35"/>
    <s v="CP00011"/>
    <x v="10"/>
    <n v="4"/>
    <n v="17"/>
    <n v="68"/>
    <x v="0"/>
    <s v="P0004"/>
    <x v="1"/>
    <x v="229"/>
    <n v="3"/>
  </r>
  <r>
    <n v="672"/>
    <x v="220"/>
    <x v="8"/>
    <x v="2"/>
    <x v="1"/>
    <x v="35"/>
    <s v="CP00012"/>
    <x v="11"/>
    <n v="6"/>
    <n v="25"/>
    <n v="150"/>
    <x v="0"/>
    <s v="P0004"/>
    <x v="1"/>
    <x v="230"/>
    <n v="3"/>
  </r>
  <r>
    <n v="673"/>
    <x v="220"/>
    <x v="8"/>
    <x v="2"/>
    <x v="1"/>
    <x v="35"/>
    <s v="CP00013"/>
    <x v="12"/>
    <n v="6"/>
    <n v="20"/>
    <n v="120"/>
    <x v="0"/>
    <s v="P0004"/>
    <x v="1"/>
    <x v="230"/>
    <n v="3"/>
  </r>
  <r>
    <n v="674"/>
    <x v="221"/>
    <x v="8"/>
    <x v="2"/>
    <x v="1"/>
    <x v="35"/>
    <s v="CP00014"/>
    <x v="13"/>
    <n v="14"/>
    <n v="13"/>
    <n v="182"/>
    <x v="0"/>
    <s v="P0005"/>
    <x v="3"/>
    <x v="231"/>
    <n v="4"/>
  </r>
  <r>
    <n v="675"/>
    <x v="221"/>
    <x v="8"/>
    <x v="2"/>
    <x v="1"/>
    <x v="35"/>
    <s v="CP00015"/>
    <x v="14"/>
    <n v="9"/>
    <n v="38"/>
    <n v="342"/>
    <x v="0"/>
    <s v="P0004"/>
    <x v="1"/>
    <x v="232"/>
    <n v="3"/>
  </r>
  <r>
    <n v="676"/>
    <x v="221"/>
    <x v="8"/>
    <x v="2"/>
    <x v="1"/>
    <x v="35"/>
    <s v="CP00016"/>
    <x v="15"/>
    <n v="10"/>
    <n v="16"/>
    <n v="160"/>
    <x v="0"/>
    <s v="P0002"/>
    <x v="1"/>
    <x v="232"/>
    <n v="3"/>
  </r>
  <r>
    <n v="677"/>
    <x v="222"/>
    <x v="8"/>
    <x v="2"/>
    <x v="1"/>
    <x v="35"/>
    <s v="CP00017"/>
    <x v="16"/>
    <n v="10"/>
    <n v="23"/>
    <n v="230"/>
    <x v="0"/>
    <s v="P0002"/>
    <x v="1"/>
    <x v="231"/>
    <n v="3"/>
  </r>
  <r>
    <n v="678"/>
    <x v="222"/>
    <x v="8"/>
    <x v="2"/>
    <x v="1"/>
    <x v="35"/>
    <s v="CP00018"/>
    <x v="17"/>
    <n v="7"/>
    <n v="35"/>
    <n v="245"/>
    <x v="0"/>
    <s v="P0003"/>
    <x v="2"/>
    <x v="232"/>
    <n v="2"/>
  </r>
  <r>
    <n v="679"/>
    <x v="222"/>
    <x v="8"/>
    <x v="2"/>
    <x v="1"/>
    <x v="35"/>
    <s v="CP00019"/>
    <x v="18"/>
    <n v="18"/>
    <n v="33"/>
    <n v="594"/>
    <x v="0"/>
    <s v="P0003"/>
    <x v="2"/>
    <x v="232"/>
    <n v="2"/>
  </r>
  <r>
    <n v="680"/>
    <x v="222"/>
    <x v="8"/>
    <x v="2"/>
    <x v="1"/>
    <x v="35"/>
    <s v="CP00020"/>
    <x v="19"/>
    <n v="21"/>
    <n v="16"/>
    <n v="336"/>
    <x v="0"/>
    <s v="P0003"/>
    <x v="2"/>
    <x v="232"/>
    <n v="2"/>
  </r>
  <r>
    <n v="681"/>
    <x v="223"/>
    <x v="8"/>
    <x v="2"/>
    <x v="1"/>
    <x v="36"/>
    <s v="CP00001"/>
    <x v="0"/>
    <n v="3"/>
    <n v="22"/>
    <n v="66"/>
    <x v="0"/>
    <s v="P0001"/>
    <x v="0"/>
    <x v="231"/>
    <n v="2"/>
  </r>
  <r>
    <n v="682"/>
    <x v="223"/>
    <x v="8"/>
    <x v="2"/>
    <x v="1"/>
    <x v="36"/>
    <s v="CP00002"/>
    <x v="1"/>
    <n v="23"/>
    <n v="17"/>
    <n v="391"/>
    <x v="0"/>
    <s v="P0005"/>
    <x v="3"/>
    <x v="233"/>
    <n v="4"/>
  </r>
  <r>
    <n v="683"/>
    <x v="223"/>
    <x v="8"/>
    <x v="2"/>
    <x v="1"/>
    <x v="36"/>
    <s v="CP00003"/>
    <x v="2"/>
    <n v="13"/>
    <n v="16"/>
    <n v="208"/>
    <x v="0"/>
    <s v="P0005"/>
    <x v="3"/>
    <x v="233"/>
    <n v="4"/>
  </r>
  <r>
    <n v="684"/>
    <x v="223"/>
    <x v="8"/>
    <x v="2"/>
    <x v="1"/>
    <x v="36"/>
    <s v="CP00004"/>
    <x v="3"/>
    <n v="21"/>
    <n v="24"/>
    <n v="504"/>
    <x v="0"/>
    <s v="P0002"/>
    <x v="1"/>
    <x v="234"/>
    <n v="3"/>
  </r>
  <r>
    <n v="685"/>
    <x v="224"/>
    <x v="8"/>
    <x v="2"/>
    <x v="1"/>
    <x v="36"/>
    <s v="CP00005"/>
    <x v="4"/>
    <n v="12"/>
    <n v="16"/>
    <n v="192"/>
    <x v="0"/>
    <s v="P0002"/>
    <x v="1"/>
    <x v="233"/>
    <n v="3"/>
  </r>
  <r>
    <n v="686"/>
    <x v="225"/>
    <x v="8"/>
    <x v="2"/>
    <x v="1"/>
    <x v="36"/>
    <s v="CP00006"/>
    <x v="5"/>
    <n v="6"/>
    <n v="20"/>
    <n v="120"/>
    <x v="1"/>
    <s v="P0001"/>
    <x v="0"/>
    <x v="233"/>
    <n v="2"/>
  </r>
  <r>
    <n v="687"/>
    <x v="225"/>
    <x v="8"/>
    <x v="2"/>
    <x v="1"/>
    <x v="36"/>
    <s v="CP00007"/>
    <x v="6"/>
    <n v="12"/>
    <n v="15"/>
    <n v="180"/>
    <x v="0"/>
    <s v="P0001"/>
    <x v="0"/>
    <x v="233"/>
    <n v="2"/>
  </r>
  <r>
    <n v="688"/>
    <x v="225"/>
    <x v="8"/>
    <x v="2"/>
    <x v="1"/>
    <x v="36"/>
    <s v="CP00008"/>
    <x v="7"/>
    <n v="7"/>
    <n v="15"/>
    <n v="105"/>
    <x v="0"/>
    <s v="P0001"/>
    <x v="0"/>
    <x v="233"/>
    <n v="2"/>
  </r>
  <r>
    <n v="689"/>
    <x v="226"/>
    <x v="8"/>
    <x v="2"/>
    <x v="1"/>
    <x v="36"/>
    <s v="CP00009"/>
    <x v="8"/>
    <n v="1"/>
    <n v="25"/>
    <n v="25"/>
    <x v="0"/>
    <s v="P0004"/>
    <x v="1"/>
    <x v="235"/>
    <n v="3"/>
  </r>
  <r>
    <n v="690"/>
    <x v="226"/>
    <x v="8"/>
    <x v="2"/>
    <x v="1"/>
    <x v="36"/>
    <s v="CP00010"/>
    <x v="9"/>
    <n v="6"/>
    <n v="20"/>
    <n v="120"/>
    <x v="0"/>
    <s v="P0002"/>
    <x v="1"/>
    <x v="235"/>
    <n v="3"/>
  </r>
  <r>
    <n v="691"/>
    <x v="227"/>
    <x v="8"/>
    <x v="2"/>
    <x v="1"/>
    <x v="36"/>
    <s v="CP00011"/>
    <x v="10"/>
    <n v="14"/>
    <n v="17"/>
    <n v="238"/>
    <x v="0"/>
    <s v="P0001"/>
    <x v="0"/>
    <x v="235"/>
    <n v="2"/>
  </r>
  <r>
    <n v="692"/>
    <x v="227"/>
    <x v="8"/>
    <x v="2"/>
    <x v="1"/>
    <x v="36"/>
    <s v="CP00012"/>
    <x v="11"/>
    <n v="3"/>
    <n v="22"/>
    <n v="66"/>
    <x v="0"/>
    <s v="P0001"/>
    <x v="0"/>
    <x v="235"/>
    <n v="2"/>
  </r>
  <r>
    <n v="693"/>
    <x v="227"/>
    <x v="8"/>
    <x v="2"/>
    <x v="1"/>
    <x v="36"/>
    <s v="CP00013"/>
    <x v="12"/>
    <n v="26"/>
    <n v="15"/>
    <n v="390"/>
    <x v="0"/>
    <s v="P0005"/>
    <x v="3"/>
    <x v="236"/>
    <n v="4"/>
  </r>
  <r>
    <n v="694"/>
    <x v="228"/>
    <x v="8"/>
    <x v="2"/>
    <x v="1"/>
    <x v="36"/>
    <s v="CP00014"/>
    <x v="13"/>
    <n v="15"/>
    <n v="15"/>
    <n v="225"/>
    <x v="0"/>
    <s v="P0001"/>
    <x v="0"/>
    <x v="237"/>
    <n v="2"/>
  </r>
  <r>
    <n v="695"/>
    <x v="228"/>
    <x v="8"/>
    <x v="2"/>
    <x v="1"/>
    <x v="36"/>
    <s v="CP00015"/>
    <x v="14"/>
    <n v="21"/>
    <n v="37"/>
    <n v="777"/>
    <x v="0"/>
    <s v="P0005"/>
    <x v="3"/>
    <x v="238"/>
    <n v="4"/>
  </r>
  <r>
    <n v="696"/>
    <x v="228"/>
    <x v="8"/>
    <x v="2"/>
    <x v="1"/>
    <x v="36"/>
    <s v="CP00016"/>
    <x v="15"/>
    <n v="16"/>
    <n v="16"/>
    <n v="256"/>
    <x v="0"/>
    <s v="P0004"/>
    <x v="1"/>
    <x v="236"/>
    <n v="3"/>
  </r>
  <r>
    <n v="697"/>
    <x v="228"/>
    <x v="8"/>
    <x v="2"/>
    <x v="1"/>
    <x v="36"/>
    <s v="CP00017"/>
    <x v="16"/>
    <n v="11"/>
    <n v="23"/>
    <n v="253"/>
    <x v="1"/>
    <s v="P0002"/>
    <x v="1"/>
    <x v="236"/>
    <n v="3"/>
  </r>
  <r>
    <n v="698"/>
    <x v="228"/>
    <x v="8"/>
    <x v="2"/>
    <x v="1"/>
    <x v="36"/>
    <s v="CP00018"/>
    <x v="17"/>
    <n v="15"/>
    <n v="27"/>
    <n v="405"/>
    <x v="0"/>
    <s v="P0001"/>
    <x v="0"/>
    <x v="237"/>
    <n v="2"/>
  </r>
  <r>
    <n v="699"/>
    <x v="229"/>
    <x v="8"/>
    <x v="2"/>
    <x v="1"/>
    <x v="36"/>
    <s v="CP00019"/>
    <x v="18"/>
    <n v="6"/>
    <n v="35"/>
    <n v="210"/>
    <x v="0"/>
    <s v="P0001"/>
    <x v="0"/>
    <x v="236"/>
    <n v="2"/>
  </r>
  <r>
    <n v="700"/>
    <x v="229"/>
    <x v="8"/>
    <x v="2"/>
    <x v="1"/>
    <x v="36"/>
    <s v="CP00020"/>
    <x v="19"/>
    <n v="14"/>
    <n v="22"/>
    <n v="308"/>
    <x v="0"/>
    <s v="P0004"/>
    <x v="1"/>
    <x v="238"/>
    <n v="3"/>
  </r>
  <r>
    <n v="701"/>
    <x v="229"/>
    <x v="8"/>
    <x v="2"/>
    <x v="1"/>
    <x v="36"/>
    <s v="CP00001"/>
    <x v="0"/>
    <n v="12"/>
    <n v="22"/>
    <n v="264"/>
    <x v="0"/>
    <s v="P0005"/>
    <x v="3"/>
    <x v="239"/>
    <n v="4"/>
  </r>
  <r>
    <n v="702"/>
    <x v="229"/>
    <x v="8"/>
    <x v="2"/>
    <x v="1"/>
    <x v="36"/>
    <s v="CP00002"/>
    <x v="1"/>
    <n v="12"/>
    <n v="15"/>
    <n v="180"/>
    <x v="0"/>
    <s v="P0001"/>
    <x v="0"/>
    <x v="236"/>
    <n v="2"/>
  </r>
  <r>
    <n v="703"/>
    <x v="230"/>
    <x v="8"/>
    <x v="2"/>
    <x v="1"/>
    <x v="37"/>
    <s v="CP00003"/>
    <x v="2"/>
    <n v="2"/>
    <n v="20"/>
    <n v="40"/>
    <x v="0"/>
    <s v="P0004"/>
    <x v="1"/>
    <x v="239"/>
    <n v="3"/>
  </r>
  <r>
    <n v="704"/>
    <x v="230"/>
    <x v="8"/>
    <x v="2"/>
    <x v="1"/>
    <x v="37"/>
    <s v="CP00004"/>
    <x v="3"/>
    <n v="14"/>
    <n v="24"/>
    <n v="336"/>
    <x v="0"/>
    <s v="P0004"/>
    <x v="1"/>
    <x v="239"/>
    <n v="3"/>
  </r>
  <r>
    <n v="705"/>
    <x v="230"/>
    <x v="8"/>
    <x v="2"/>
    <x v="1"/>
    <x v="37"/>
    <s v="CP00005"/>
    <x v="4"/>
    <n v="18"/>
    <n v="12"/>
    <n v="216"/>
    <x v="0"/>
    <s v="P0005"/>
    <x v="3"/>
    <x v="240"/>
    <n v="4"/>
  </r>
  <r>
    <n v="706"/>
    <x v="230"/>
    <x v="8"/>
    <x v="2"/>
    <x v="1"/>
    <x v="37"/>
    <s v="CP00006"/>
    <x v="5"/>
    <n v="1"/>
    <n v="26"/>
    <n v="26"/>
    <x v="0"/>
    <s v="P0004"/>
    <x v="1"/>
    <x v="239"/>
    <n v="3"/>
  </r>
  <r>
    <n v="707"/>
    <x v="230"/>
    <x v="8"/>
    <x v="2"/>
    <x v="1"/>
    <x v="37"/>
    <s v="CP00007"/>
    <x v="6"/>
    <n v="13"/>
    <n v="15"/>
    <n v="195"/>
    <x v="0"/>
    <s v="P0001"/>
    <x v="0"/>
    <x v="238"/>
    <n v="2"/>
  </r>
  <r>
    <n v="708"/>
    <x v="231"/>
    <x v="8"/>
    <x v="2"/>
    <x v="1"/>
    <x v="37"/>
    <s v="CP00008"/>
    <x v="7"/>
    <n v="13"/>
    <n v="17"/>
    <n v="221"/>
    <x v="0"/>
    <s v="P0004"/>
    <x v="1"/>
    <x v="240"/>
    <n v="3"/>
  </r>
  <r>
    <n v="709"/>
    <x v="231"/>
    <x v="8"/>
    <x v="2"/>
    <x v="1"/>
    <x v="37"/>
    <s v="CP00009"/>
    <x v="8"/>
    <n v="4"/>
    <n v="25"/>
    <n v="100"/>
    <x v="0"/>
    <s v="P0002"/>
    <x v="1"/>
    <x v="240"/>
    <n v="3"/>
  </r>
  <r>
    <n v="710"/>
    <x v="232"/>
    <x v="8"/>
    <x v="2"/>
    <x v="1"/>
    <x v="37"/>
    <s v="CP00010"/>
    <x v="9"/>
    <n v="24"/>
    <n v="19"/>
    <n v="456"/>
    <x v="0"/>
    <s v="P0003"/>
    <x v="2"/>
    <x v="240"/>
    <n v="2"/>
  </r>
  <r>
    <n v="711"/>
    <x v="232"/>
    <x v="8"/>
    <x v="2"/>
    <x v="1"/>
    <x v="37"/>
    <s v="CP00011"/>
    <x v="10"/>
    <n v="8"/>
    <n v="17"/>
    <n v="136"/>
    <x v="0"/>
    <s v="P0001"/>
    <x v="0"/>
    <x v="240"/>
    <n v="2"/>
  </r>
  <r>
    <n v="712"/>
    <x v="233"/>
    <x v="8"/>
    <x v="2"/>
    <x v="1"/>
    <x v="37"/>
    <s v="CP00012"/>
    <x v="11"/>
    <n v="7"/>
    <n v="24"/>
    <n v="168"/>
    <x v="0"/>
    <s v="P0005"/>
    <x v="3"/>
    <x v="241"/>
    <n v="4"/>
  </r>
  <r>
    <n v="713"/>
    <x v="233"/>
    <x v="8"/>
    <x v="2"/>
    <x v="1"/>
    <x v="37"/>
    <s v="CP00013"/>
    <x v="12"/>
    <n v="30"/>
    <n v="20"/>
    <n v="600"/>
    <x v="0"/>
    <s v="P0002"/>
    <x v="1"/>
    <x v="242"/>
    <n v="3"/>
  </r>
  <r>
    <n v="714"/>
    <x v="233"/>
    <x v="8"/>
    <x v="2"/>
    <x v="1"/>
    <x v="37"/>
    <s v="CP00014"/>
    <x v="13"/>
    <n v="8"/>
    <n v="14"/>
    <n v="112"/>
    <x v="0"/>
    <s v="P0004"/>
    <x v="1"/>
    <x v="242"/>
    <n v="3"/>
  </r>
  <r>
    <n v="715"/>
    <x v="234"/>
    <x v="8"/>
    <x v="2"/>
    <x v="1"/>
    <x v="37"/>
    <s v="CP00015"/>
    <x v="14"/>
    <n v="3"/>
    <n v="38"/>
    <n v="114"/>
    <x v="0"/>
    <s v="P0002"/>
    <x v="1"/>
    <x v="241"/>
    <n v="3"/>
  </r>
  <r>
    <n v="716"/>
    <x v="235"/>
    <x v="8"/>
    <x v="2"/>
    <x v="1"/>
    <x v="37"/>
    <s v="CP00016"/>
    <x v="15"/>
    <n v="14"/>
    <n v="16"/>
    <n v="224"/>
    <x v="0"/>
    <s v="P0002"/>
    <x v="1"/>
    <x v="243"/>
    <n v="3"/>
  </r>
  <r>
    <n v="717"/>
    <x v="235"/>
    <x v="8"/>
    <x v="2"/>
    <x v="1"/>
    <x v="37"/>
    <s v="CP00017"/>
    <x v="16"/>
    <n v="6"/>
    <n v="28"/>
    <n v="168"/>
    <x v="0"/>
    <s v="P0005"/>
    <x v="3"/>
    <x v="244"/>
    <n v="4"/>
  </r>
  <r>
    <n v="718"/>
    <x v="236"/>
    <x v="8"/>
    <x v="2"/>
    <x v="1"/>
    <x v="38"/>
    <s v="CP00018"/>
    <x v="17"/>
    <n v="18"/>
    <n v="27"/>
    <n v="486"/>
    <x v="0"/>
    <s v="P0001"/>
    <x v="0"/>
    <x v="243"/>
    <n v="2"/>
  </r>
  <r>
    <n v="719"/>
    <x v="236"/>
    <x v="8"/>
    <x v="2"/>
    <x v="1"/>
    <x v="38"/>
    <s v="CP00019"/>
    <x v="18"/>
    <n v="23"/>
    <n v="35"/>
    <n v="805"/>
    <x v="0"/>
    <s v="P0001"/>
    <x v="0"/>
    <x v="243"/>
    <n v="2"/>
  </r>
  <r>
    <n v="720"/>
    <x v="236"/>
    <x v="8"/>
    <x v="2"/>
    <x v="1"/>
    <x v="38"/>
    <s v="CP00020"/>
    <x v="19"/>
    <n v="21"/>
    <n v="16"/>
    <n v="336"/>
    <x v="0"/>
    <s v="P0003"/>
    <x v="2"/>
    <x v="243"/>
    <n v="2"/>
  </r>
  <r>
    <n v="721"/>
    <x v="236"/>
    <x v="8"/>
    <x v="2"/>
    <x v="1"/>
    <x v="38"/>
    <s v="CP00001"/>
    <x v="0"/>
    <n v="7"/>
    <n v="22"/>
    <n v="154"/>
    <x v="0"/>
    <s v="P0001"/>
    <x v="0"/>
    <x v="243"/>
    <n v="2"/>
  </r>
  <r>
    <n v="722"/>
    <x v="236"/>
    <x v="8"/>
    <x v="2"/>
    <x v="1"/>
    <x v="38"/>
    <s v="CP00002"/>
    <x v="1"/>
    <n v="22"/>
    <n v="18"/>
    <n v="396"/>
    <x v="0"/>
    <s v="P0004"/>
    <x v="1"/>
    <x v="244"/>
    <n v="3"/>
  </r>
  <r>
    <n v="723"/>
    <x v="236"/>
    <x v="8"/>
    <x v="2"/>
    <x v="1"/>
    <x v="38"/>
    <s v="CP00003"/>
    <x v="2"/>
    <n v="16"/>
    <n v="20"/>
    <n v="320"/>
    <x v="0"/>
    <s v="P0002"/>
    <x v="1"/>
    <x v="244"/>
    <n v="3"/>
  </r>
  <r>
    <n v="724"/>
    <x v="236"/>
    <x v="8"/>
    <x v="2"/>
    <x v="1"/>
    <x v="38"/>
    <s v="CP00004"/>
    <x v="3"/>
    <n v="5"/>
    <n v="24"/>
    <n v="120"/>
    <x v="1"/>
    <s v="P0002"/>
    <x v="1"/>
    <x v="244"/>
    <n v="3"/>
  </r>
  <r>
    <n v="725"/>
    <x v="236"/>
    <x v="8"/>
    <x v="2"/>
    <x v="1"/>
    <x v="38"/>
    <s v="CP00005"/>
    <x v="4"/>
    <n v="7"/>
    <n v="12"/>
    <n v="84"/>
    <x v="0"/>
    <s v="P0005"/>
    <x v="3"/>
    <x v="245"/>
    <n v="4"/>
  </r>
  <r>
    <n v="726"/>
    <x v="237"/>
    <x v="8"/>
    <x v="2"/>
    <x v="1"/>
    <x v="38"/>
    <s v="CP00006"/>
    <x v="5"/>
    <n v="9"/>
    <n v="26"/>
    <n v="234"/>
    <x v="0"/>
    <s v="P0002"/>
    <x v="1"/>
    <x v="245"/>
    <n v="3"/>
  </r>
  <r>
    <n v="727"/>
    <x v="238"/>
    <x v="8"/>
    <x v="2"/>
    <x v="1"/>
    <x v="38"/>
    <s v="CP00007"/>
    <x v="6"/>
    <n v="4"/>
    <n v="17"/>
    <n v="68"/>
    <x v="0"/>
    <s v="P0004"/>
    <x v="1"/>
    <x v="246"/>
    <n v="3"/>
  </r>
  <r>
    <n v="728"/>
    <x v="238"/>
    <x v="8"/>
    <x v="2"/>
    <x v="1"/>
    <x v="38"/>
    <s v="CP00008"/>
    <x v="7"/>
    <n v="10"/>
    <n v="17"/>
    <n v="170"/>
    <x v="0"/>
    <s v="P0002"/>
    <x v="1"/>
    <x v="246"/>
    <n v="3"/>
  </r>
  <r>
    <n v="729"/>
    <x v="239"/>
    <x v="8"/>
    <x v="2"/>
    <x v="1"/>
    <x v="38"/>
    <s v="CP00009"/>
    <x v="8"/>
    <n v="10"/>
    <n v="25"/>
    <n v="250"/>
    <x v="0"/>
    <s v="P0004"/>
    <x v="1"/>
    <x v="247"/>
    <n v="3"/>
  </r>
  <r>
    <n v="730"/>
    <x v="239"/>
    <x v="8"/>
    <x v="2"/>
    <x v="1"/>
    <x v="38"/>
    <s v="CP00010"/>
    <x v="9"/>
    <n v="6"/>
    <n v="18"/>
    <n v="108"/>
    <x v="0"/>
    <s v="P0001"/>
    <x v="0"/>
    <x v="246"/>
    <n v="2"/>
  </r>
  <r>
    <n v="731"/>
    <x v="240"/>
    <x v="8"/>
    <x v="2"/>
    <x v="1"/>
    <x v="38"/>
    <s v="CP00011"/>
    <x v="10"/>
    <n v="8"/>
    <n v="18"/>
    <n v="144"/>
    <x v="0"/>
    <s v="P0005"/>
    <x v="3"/>
    <x v="248"/>
    <n v="4"/>
  </r>
  <r>
    <n v="732"/>
    <x v="241"/>
    <x v="8"/>
    <x v="2"/>
    <x v="1"/>
    <x v="38"/>
    <s v="CP00012"/>
    <x v="11"/>
    <n v="2"/>
    <n v="25"/>
    <n v="50"/>
    <x v="0"/>
    <s v="P0002"/>
    <x v="1"/>
    <x v="248"/>
    <n v="3"/>
  </r>
  <r>
    <n v="733"/>
    <x v="241"/>
    <x v="8"/>
    <x v="2"/>
    <x v="1"/>
    <x v="38"/>
    <s v="CP00013"/>
    <x v="12"/>
    <n v="18"/>
    <n v="15"/>
    <n v="270"/>
    <x v="0"/>
    <s v="P0005"/>
    <x v="3"/>
    <x v="249"/>
    <n v="4"/>
  </r>
  <r>
    <n v="734"/>
    <x v="241"/>
    <x v="8"/>
    <x v="2"/>
    <x v="1"/>
    <x v="38"/>
    <s v="CP00014"/>
    <x v="13"/>
    <n v="8"/>
    <n v="13"/>
    <n v="104"/>
    <x v="0"/>
    <s v="P0005"/>
    <x v="3"/>
    <x v="249"/>
    <n v="4"/>
  </r>
  <r>
    <n v="735"/>
    <x v="241"/>
    <x v="8"/>
    <x v="2"/>
    <x v="1"/>
    <x v="38"/>
    <s v="CP00015"/>
    <x v="14"/>
    <n v="18"/>
    <n v="38"/>
    <n v="684"/>
    <x v="0"/>
    <s v="P0002"/>
    <x v="1"/>
    <x v="248"/>
    <n v="3"/>
  </r>
  <r>
    <n v="736"/>
    <x v="242"/>
    <x v="8"/>
    <x v="2"/>
    <x v="1"/>
    <x v="38"/>
    <s v="CP00016"/>
    <x v="15"/>
    <n v="16"/>
    <n v="12"/>
    <n v="192"/>
    <x v="0"/>
    <s v="P0001"/>
    <x v="0"/>
    <x v="248"/>
    <n v="2"/>
  </r>
  <r>
    <n v="737"/>
    <x v="242"/>
    <x v="8"/>
    <x v="2"/>
    <x v="1"/>
    <x v="38"/>
    <s v="CP00017"/>
    <x v="16"/>
    <n v="1"/>
    <n v="28"/>
    <n v="28"/>
    <x v="0"/>
    <s v="P0005"/>
    <x v="3"/>
    <x v="250"/>
    <n v="4"/>
  </r>
  <r>
    <n v="738"/>
    <x v="242"/>
    <x v="8"/>
    <x v="2"/>
    <x v="1"/>
    <x v="38"/>
    <s v="CP00018"/>
    <x v="17"/>
    <n v="5"/>
    <n v="30"/>
    <n v="150"/>
    <x v="0"/>
    <s v="P0002"/>
    <x v="1"/>
    <x v="249"/>
    <n v="3"/>
  </r>
  <r>
    <n v="739"/>
    <x v="243"/>
    <x v="8"/>
    <x v="2"/>
    <x v="1"/>
    <x v="39"/>
    <s v="CP00019"/>
    <x v="18"/>
    <n v="8"/>
    <n v="38"/>
    <n v="304"/>
    <x v="0"/>
    <s v="P0004"/>
    <x v="1"/>
    <x v="251"/>
    <n v="3"/>
  </r>
  <r>
    <n v="740"/>
    <x v="244"/>
    <x v="8"/>
    <x v="2"/>
    <x v="1"/>
    <x v="39"/>
    <s v="CP00020"/>
    <x v="19"/>
    <n v="12"/>
    <n v="20"/>
    <n v="240"/>
    <x v="0"/>
    <s v="P0001"/>
    <x v="0"/>
    <x v="251"/>
    <n v="2"/>
  </r>
  <r>
    <n v="741"/>
    <x v="245"/>
    <x v="8"/>
    <x v="2"/>
    <x v="1"/>
    <x v="39"/>
    <s v="CP00001"/>
    <x v="0"/>
    <n v="11"/>
    <n v="22"/>
    <n v="242"/>
    <x v="0"/>
    <s v="P0001"/>
    <x v="0"/>
    <x v="252"/>
    <n v="2"/>
  </r>
  <r>
    <n v="742"/>
    <x v="246"/>
    <x v="8"/>
    <x v="2"/>
    <x v="1"/>
    <x v="39"/>
    <s v="CP00002"/>
    <x v="1"/>
    <n v="24"/>
    <n v="17"/>
    <n v="408"/>
    <x v="0"/>
    <s v="P0005"/>
    <x v="3"/>
    <x v="253"/>
    <n v="4"/>
  </r>
  <r>
    <n v="743"/>
    <x v="246"/>
    <x v="8"/>
    <x v="2"/>
    <x v="1"/>
    <x v="39"/>
    <s v="CP00003"/>
    <x v="2"/>
    <n v="9"/>
    <n v="20"/>
    <n v="180"/>
    <x v="0"/>
    <s v="P0001"/>
    <x v="0"/>
    <x v="254"/>
    <n v="2"/>
  </r>
  <r>
    <n v="744"/>
    <x v="246"/>
    <x v="8"/>
    <x v="2"/>
    <x v="1"/>
    <x v="39"/>
    <s v="CP00004"/>
    <x v="3"/>
    <n v="19"/>
    <n v="20"/>
    <n v="380"/>
    <x v="0"/>
    <s v="P0003"/>
    <x v="2"/>
    <x v="254"/>
    <n v="2"/>
  </r>
  <r>
    <n v="745"/>
    <x v="246"/>
    <x v="8"/>
    <x v="2"/>
    <x v="1"/>
    <x v="39"/>
    <s v="CP00005"/>
    <x v="4"/>
    <n v="4"/>
    <n v="16"/>
    <n v="64"/>
    <x v="0"/>
    <s v="P0004"/>
    <x v="1"/>
    <x v="255"/>
    <n v="3"/>
  </r>
  <r>
    <n v="746"/>
    <x v="247"/>
    <x v="9"/>
    <x v="3"/>
    <x v="1"/>
    <x v="39"/>
    <s v="CP00006"/>
    <x v="5"/>
    <n v="7"/>
    <n v="24"/>
    <n v="168"/>
    <x v="0"/>
    <s v="P0005"/>
    <x v="3"/>
    <x v="256"/>
    <n v="4"/>
  </r>
  <r>
    <n v="747"/>
    <x v="247"/>
    <x v="9"/>
    <x v="3"/>
    <x v="1"/>
    <x v="39"/>
    <s v="CP00007"/>
    <x v="6"/>
    <n v="14"/>
    <n v="17"/>
    <n v="238"/>
    <x v="0"/>
    <s v="P0002"/>
    <x v="1"/>
    <x v="253"/>
    <n v="3"/>
  </r>
  <r>
    <n v="748"/>
    <x v="247"/>
    <x v="9"/>
    <x v="3"/>
    <x v="1"/>
    <x v="39"/>
    <s v="CP00008"/>
    <x v="7"/>
    <n v="9"/>
    <n v="15"/>
    <n v="135"/>
    <x v="0"/>
    <s v="P0001"/>
    <x v="0"/>
    <x v="255"/>
    <n v="2"/>
  </r>
  <r>
    <n v="749"/>
    <x v="247"/>
    <x v="9"/>
    <x v="3"/>
    <x v="1"/>
    <x v="39"/>
    <s v="CP00009"/>
    <x v="8"/>
    <n v="3"/>
    <n v="25"/>
    <n v="75"/>
    <x v="0"/>
    <s v="P0004"/>
    <x v="1"/>
    <x v="253"/>
    <n v="3"/>
  </r>
  <r>
    <n v="750"/>
    <x v="248"/>
    <x v="9"/>
    <x v="3"/>
    <x v="1"/>
    <x v="39"/>
    <s v="CP00010"/>
    <x v="9"/>
    <n v="18"/>
    <n v="19"/>
    <n v="342"/>
    <x v="0"/>
    <s v="P0003"/>
    <x v="2"/>
    <x v="253"/>
    <n v="2"/>
  </r>
  <r>
    <n v="751"/>
    <x v="248"/>
    <x v="9"/>
    <x v="3"/>
    <x v="1"/>
    <x v="39"/>
    <s v="CP00011"/>
    <x v="10"/>
    <n v="2"/>
    <n v="17"/>
    <n v="34"/>
    <x v="0"/>
    <s v="P0002"/>
    <x v="1"/>
    <x v="256"/>
    <n v="3"/>
  </r>
  <r>
    <n v="752"/>
    <x v="248"/>
    <x v="9"/>
    <x v="3"/>
    <x v="1"/>
    <x v="39"/>
    <s v="CP00012"/>
    <x v="11"/>
    <n v="10"/>
    <n v="25"/>
    <n v="250"/>
    <x v="0"/>
    <s v="P0002"/>
    <x v="1"/>
    <x v="256"/>
    <n v="3"/>
  </r>
  <r>
    <n v="753"/>
    <x v="249"/>
    <x v="9"/>
    <x v="3"/>
    <x v="1"/>
    <x v="40"/>
    <s v="CP00013"/>
    <x v="12"/>
    <n v="30"/>
    <n v="17"/>
    <n v="510"/>
    <x v="0"/>
    <s v="P0001"/>
    <x v="0"/>
    <x v="257"/>
    <n v="2"/>
  </r>
  <r>
    <n v="754"/>
    <x v="249"/>
    <x v="9"/>
    <x v="3"/>
    <x v="1"/>
    <x v="40"/>
    <s v="CP00014"/>
    <x v="13"/>
    <n v="4"/>
    <n v="14"/>
    <n v="56"/>
    <x v="0"/>
    <s v="P0004"/>
    <x v="1"/>
    <x v="258"/>
    <n v="3"/>
  </r>
  <r>
    <n v="755"/>
    <x v="249"/>
    <x v="9"/>
    <x v="3"/>
    <x v="1"/>
    <x v="40"/>
    <s v="CP00015"/>
    <x v="14"/>
    <n v="7"/>
    <n v="38"/>
    <n v="266"/>
    <x v="0"/>
    <s v="P0004"/>
    <x v="1"/>
    <x v="258"/>
    <n v="3"/>
  </r>
  <r>
    <n v="756"/>
    <x v="249"/>
    <x v="9"/>
    <x v="3"/>
    <x v="1"/>
    <x v="40"/>
    <s v="CP00016"/>
    <x v="15"/>
    <n v="21"/>
    <n v="13"/>
    <n v="273"/>
    <x v="1"/>
    <s v="P0005"/>
    <x v="3"/>
    <x v="259"/>
    <n v="4"/>
  </r>
  <r>
    <n v="757"/>
    <x v="250"/>
    <x v="9"/>
    <x v="3"/>
    <x v="1"/>
    <x v="40"/>
    <s v="CP00017"/>
    <x v="16"/>
    <n v="18"/>
    <n v="23"/>
    <n v="414"/>
    <x v="0"/>
    <s v="P0004"/>
    <x v="1"/>
    <x v="259"/>
    <n v="3"/>
  </r>
  <r>
    <n v="758"/>
    <x v="250"/>
    <x v="9"/>
    <x v="3"/>
    <x v="1"/>
    <x v="40"/>
    <s v="CP00018"/>
    <x v="17"/>
    <n v="14"/>
    <n v="35"/>
    <n v="490"/>
    <x v="0"/>
    <s v="P0003"/>
    <x v="2"/>
    <x v="258"/>
    <n v="2"/>
  </r>
  <r>
    <n v="759"/>
    <x v="251"/>
    <x v="9"/>
    <x v="3"/>
    <x v="1"/>
    <x v="40"/>
    <s v="CP00019"/>
    <x v="18"/>
    <n v="20"/>
    <n v="33"/>
    <n v="660"/>
    <x v="0"/>
    <s v="P0003"/>
    <x v="2"/>
    <x v="259"/>
    <n v="2"/>
  </r>
  <r>
    <n v="760"/>
    <x v="251"/>
    <x v="9"/>
    <x v="3"/>
    <x v="1"/>
    <x v="40"/>
    <s v="CP00020"/>
    <x v="19"/>
    <n v="30"/>
    <n v="22"/>
    <n v="660"/>
    <x v="0"/>
    <s v="P0004"/>
    <x v="1"/>
    <x v="260"/>
    <n v="3"/>
  </r>
  <r>
    <n v="761"/>
    <x v="252"/>
    <x v="9"/>
    <x v="3"/>
    <x v="1"/>
    <x v="40"/>
    <s v="CP00001"/>
    <x v="0"/>
    <n v="10"/>
    <n v="23"/>
    <n v="230"/>
    <x v="0"/>
    <s v="P0004"/>
    <x v="1"/>
    <x v="261"/>
    <n v="3"/>
  </r>
  <r>
    <n v="762"/>
    <x v="252"/>
    <x v="9"/>
    <x v="3"/>
    <x v="1"/>
    <x v="40"/>
    <s v="CP00002"/>
    <x v="1"/>
    <n v="9"/>
    <n v="16"/>
    <n v="144"/>
    <x v="0"/>
    <s v="P0003"/>
    <x v="2"/>
    <x v="260"/>
    <n v="2"/>
  </r>
  <r>
    <n v="763"/>
    <x v="252"/>
    <x v="9"/>
    <x v="3"/>
    <x v="1"/>
    <x v="40"/>
    <s v="CP00003"/>
    <x v="2"/>
    <n v="14"/>
    <n v="20"/>
    <n v="280"/>
    <x v="0"/>
    <s v="P0004"/>
    <x v="1"/>
    <x v="261"/>
    <n v="3"/>
  </r>
  <r>
    <n v="764"/>
    <x v="252"/>
    <x v="9"/>
    <x v="3"/>
    <x v="1"/>
    <x v="40"/>
    <s v="CP00004"/>
    <x v="3"/>
    <n v="13"/>
    <n v="24"/>
    <n v="312"/>
    <x v="0"/>
    <s v="P0004"/>
    <x v="1"/>
    <x v="261"/>
    <n v="3"/>
  </r>
  <r>
    <n v="765"/>
    <x v="253"/>
    <x v="9"/>
    <x v="3"/>
    <x v="1"/>
    <x v="40"/>
    <s v="CP00005"/>
    <x v="4"/>
    <n v="6"/>
    <n v="16"/>
    <n v="96"/>
    <x v="0"/>
    <s v="P0001"/>
    <x v="0"/>
    <x v="261"/>
    <n v="2"/>
  </r>
  <r>
    <n v="766"/>
    <x v="254"/>
    <x v="9"/>
    <x v="3"/>
    <x v="1"/>
    <x v="40"/>
    <s v="CP00006"/>
    <x v="5"/>
    <n v="18"/>
    <n v="22"/>
    <n v="396"/>
    <x v="0"/>
    <s v="P0003"/>
    <x v="2"/>
    <x v="262"/>
    <n v="2"/>
  </r>
  <r>
    <n v="767"/>
    <x v="254"/>
    <x v="9"/>
    <x v="3"/>
    <x v="1"/>
    <x v="40"/>
    <s v="CP00007"/>
    <x v="6"/>
    <n v="14"/>
    <n v="17"/>
    <n v="238"/>
    <x v="0"/>
    <s v="P0002"/>
    <x v="1"/>
    <x v="263"/>
    <n v="3"/>
  </r>
  <r>
    <n v="768"/>
    <x v="254"/>
    <x v="9"/>
    <x v="3"/>
    <x v="1"/>
    <x v="40"/>
    <s v="CP00008"/>
    <x v="7"/>
    <n v="7"/>
    <n v="16"/>
    <n v="112"/>
    <x v="0"/>
    <s v="P0005"/>
    <x v="3"/>
    <x v="264"/>
    <n v="4"/>
  </r>
  <r>
    <n v="769"/>
    <x v="254"/>
    <x v="9"/>
    <x v="3"/>
    <x v="1"/>
    <x v="40"/>
    <s v="CP00009"/>
    <x v="8"/>
    <n v="15"/>
    <n v="23"/>
    <n v="345"/>
    <x v="0"/>
    <s v="P0001"/>
    <x v="0"/>
    <x v="262"/>
    <n v="2"/>
  </r>
  <r>
    <n v="770"/>
    <x v="254"/>
    <x v="9"/>
    <x v="3"/>
    <x v="1"/>
    <x v="40"/>
    <s v="CP00010"/>
    <x v="9"/>
    <n v="12"/>
    <n v="20"/>
    <n v="240"/>
    <x v="0"/>
    <s v="P0004"/>
    <x v="1"/>
    <x v="263"/>
    <n v="3"/>
  </r>
  <r>
    <n v="771"/>
    <x v="255"/>
    <x v="9"/>
    <x v="3"/>
    <x v="1"/>
    <x v="41"/>
    <s v="CP00011"/>
    <x v="10"/>
    <n v="5"/>
    <n v="17"/>
    <n v="85"/>
    <x v="0"/>
    <s v="P0004"/>
    <x v="1"/>
    <x v="264"/>
    <n v="3"/>
  </r>
  <r>
    <n v="772"/>
    <x v="255"/>
    <x v="9"/>
    <x v="3"/>
    <x v="1"/>
    <x v="41"/>
    <s v="CP00012"/>
    <x v="11"/>
    <n v="14"/>
    <n v="23"/>
    <n v="322"/>
    <x v="1"/>
    <s v="P0003"/>
    <x v="2"/>
    <x v="263"/>
    <n v="2"/>
  </r>
  <r>
    <n v="773"/>
    <x v="256"/>
    <x v="9"/>
    <x v="3"/>
    <x v="1"/>
    <x v="41"/>
    <s v="CP00013"/>
    <x v="12"/>
    <n v="14"/>
    <n v="20"/>
    <n v="280"/>
    <x v="0"/>
    <s v="P0004"/>
    <x v="1"/>
    <x v="265"/>
    <n v="3"/>
  </r>
  <r>
    <n v="774"/>
    <x v="256"/>
    <x v="9"/>
    <x v="3"/>
    <x v="1"/>
    <x v="41"/>
    <s v="CP00014"/>
    <x v="13"/>
    <n v="3"/>
    <n v="15"/>
    <n v="45"/>
    <x v="0"/>
    <s v="P0001"/>
    <x v="0"/>
    <x v="264"/>
    <n v="2"/>
  </r>
  <r>
    <n v="775"/>
    <x v="256"/>
    <x v="9"/>
    <x v="3"/>
    <x v="1"/>
    <x v="41"/>
    <s v="CP00015"/>
    <x v="14"/>
    <n v="6"/>
    <n v="40"/>
    <n v="240"/>
    <x v="0"/>
    <s v="P0001"/>
    <x v="0"/>
    <x v="264"/>
    <n v="2"/>
  </r>
  <r>
    <n v="776"/>
    <x v="257"/>
    <x v="9"/>
    <x v="3"/>
    <x v="1"/>
    <x v="41"/>
    <s v="CP00016"/>
    <x v="15"/>
    <n v="16"/>
    <n v="12"/>
    <n v="192"/>
    <x v="0"/>
    <s v="P0001"/>
    <x v="0"/>
    <x v="265"/>
    <n v="2"/>
  </r>
  <r>
    <n v="777"/>
    <x v="257"/>
    <x v="9"/>
    <x v="3"/>
    <x v="1"/>
    <x v="41"/>
    <s v="CP00017"/>
    <x v="16"/>
    <n v="2"/>
    <n v="23"/>
    <n v="46"/>
    <x v="0"/>
    <s v="P0004"/>
    <x v="1"/>
    <x v="266"/>
    <n v="3"/>
  </r>
  <r>
    <n v="778"/>
    <x v="257"/>
    <x v="9"/>
    <x v="3"/>
    <x v="1"/>
    <x v="41"/>
    <s v="CP00018"/>
    <x v="17"/>
    <n v="22"/>
    <n v="30"/>
    <n v="660"/>
    <x v="0"/>
    <s v="P0002"/>
    <x v="1"/>
    <x v="266"/>
    <n v="3"/>
  </r>
  <r>
    <n v="779"/>
    <x v="258"/>
    <x v="9"/>
    <x v="3"/>
    <x v="1"/>
    <x v="41"/>
    <s v="CP00019"/>
    <x v="18"/>
    <n v="23"/>
    <n v="38"/>
    <n v="874"/>
    <x v="0"/>
    <s v="P0002"/>
    <x v="1"/>
    <x v="267"/>
    <n v="3"/>
  </r>
  <r>
    <n v="780"/>
    <x v="258"/>
    <x v="9"/>
    <x v="3"/>
    <x v="1"/>
    <x v="41"/>
    <s v="CP00020"/>
    <x v="19"/>
    <n v="22"/>
    <n v="22"/>
    <n v="484"/>
    <x v="0"/>
    <s v="P0002"/>
    <x v="1"/>
    <x v="267"/>
    <n v="3"/>
  </r>
  <r>
    <n v="781"/>
    <x v="259"/>
    <x v="9"/>
    <x v="3"/>
    <x v="1"/>
    <x v="41"/>
    <s v="CP00001"/>
    <x v="0"/>
    <n v="4"/>
    <n v="23"/>
    <n v="92"/>
    <x v="0"/>
    <s v="P0002"/>
    <x v="1"/>
    <x v="268"/>
    <n v="3"/>
  </r>
  <r>
    <n v="782"/>
    <x v="259"/>
    <x v="9"/>
    <x v="3"/>
    <x v="1"/>
    <x v="41"/>
    <s v="CP00002"/>
    <x v="1"/>
    <n v="1"/>
    <n v="17"/>
    <n v="17"/>
    <x v="0"/>
    <s v="P0005"/>
    <x v="3"/>
    <x v="269"/>
    <n v="4"/>
  </r>
  <r>
    <n v="783"/>
    <x v="259"/>
    <x v="9"/>
    <x v="3"/>
    <x v="1"/>
    <x v="41"/>
    <s v="CP00003"/>
    <x v="2"/>
    <n v="7"/>
    <n v="14"/>
    <n v="98"/>
    <x v="0"/>
    <s v="P0003"/>
    <x v="2"/>
    <x v="267"/>
    <n v="2"/>
  </r>
  <r>
    <n v="784"/>
    <x v="259"/>
    <x v="9"/>
    <x v="3"/>
    <x v="1"/>
    <x v="41"/>
    <s v="CP00004"/>
    <x v="3"/>
    <n v="8"/>
    <n v="23"/>
    <n v="184"/>
    <x v="0"/>
    <s v="P0005"/>
    <x v="3"/>
    <x v="269"/>
    <n v="4"/>
  </r>
  <r>
    <n v="785"/>
    <x v="260"/>
    <x v="9"/>
    <x v="3"/>
    <x v="1"/>
    <x v="41"/>
    <s v="CP00005"/>
    <x v="4"/>
    <n v="18"/>
    <n v="12"/>
    <n v="216"/>
    <x v="0"/>
    <s v="P0005"/>
    <x v="3"/>
    <x v="270"/>
    <n v="4"/>
  </r>
  <r>
    <n v="786"/>
    <x v="261"/>
    <x v="9"/>
    <x v="3"/>
    <x v="1"/>
    <x v="41"/>
    <s v="CP00006"/>
    <x v="5"/>
    <n v="14"/>
    <n v="20"/>
    <n v="280"/>
    <x v="0"/>
    <s v="P0001"/>
    <x v="0"/>
    <x v="269"/>
    <n v="2"/>
  </r>
  <r>
    <n v="787"/>
    <x v="261"/>
    <x v="9"/>
    <x v="3"/>
    <x v="1"/>
    <x v="41"/>
    <s v="CP00007"/>
    <x v="6"/>
    <n v="2"/>
    <n v="17"/>
    <n v="34"/>
    <x v="0"/>
    <s v="P0004"/>
    <x v="1"/>
    <x v="270"/>
    <n v="3"/>
  </r>
  <r>
    <n v="788"/>
    <x v="261"/>
    <x v="9"/>
    <x v="3"/>
    <x v="1"/>
    <x v="41"/>
    <s v="CP00008"/>
    <x v="7"/>
    <n v="19"/>
    <n v="22"/>
    <n v="418"/>
    <x v="0"/>
    <s v="P0003"/>
    <x v="2"/>
    <x v="269"/>
    <n v="2"/>
  </r>
  <r>
    <n v="789"/>
    <x v="261"/>
    <x v="9"/>
    <x v="3"/>
    <x v="1"/>
    <x v="41"/>
    <s v="CP00009"/>
    <x v="8"/>
    <n v="3"/>
    <n v="25"/>
    <n v="75"/>
    <x v="0"/>
    <s v="P0002"/>
    <x v="1"/>
    <x v="270"/>
    <n v="3"/>
  </r>
  <r>
    <n v="790"/>
    <x v="262"/>
    <x v="9"/>
    <x v="3"/>
    <x v="1"/>
    <x v="42"/>
    <s v="CP00010"/>
    <x v="9"/>
    <n v="19"/>
    <n v="18"/>
    <n v="342"/>
    <x v="0"/>
    <s v="P0001"/>
    <x v="0"/>
    <x v="270"/>
    <n v="2"/>
  </r>
  <r>
    <n v="791"/>
    <x v="263"/>
    <x v="9"/>
    <x v="3"/>
    <x v="1"/>
    <x v="42"/>
    <s v="CP00011"/>
    <x v="10"/>
    <n v="13"/>
    <n v="17"/>
    <n v="221"/>
    <x v="0"/>
    <s v="P0004"/>
    <x v="1"/>
    <x v="271"/>
    <n v="3"/>
  </r>
  <r>
    <n v="792"/>
    <x v="263"/>
    <x v="9"/>
    <x v="3"/>
    <x v="1"/>
    <x v="42"/>
    <s v="CP00012"/>
    <x v="11"/>
    <n v="9"/>
    <n v="25"/>
    <n v="225"/>
    <x v="0"/>
    <s v="P0002"/>
    <x v="1"/>
    <x v="271"/>
    <n v="3"/>
  </r>
  <r>
    <n v="793"/>
    <x v="263"/>
    <x v="9"/>
    <x v="3"/>
    <x v="1"/>
    <x v="42"/>
    <s v="CP00013"/>
    <x v="12"/>
    <n v="32"/>
    <n v="20"/>
    <n v="640"/>
    <x v="0"/>
    <s v="P0004"/>
    <x v="1"/>
    <x v="271"/>
    <n v="3"/>
  </r>
  <r>
    <n v="794"/>
    <x v="263"/>
    <x v="9"/>
    <x v="3"/>
    <x v="1"/>
    <x v="42"/>
    <s v="CP00014"/>
    <x v="13"/>
    <n v="4"/>
    <n v="13"/>
    <n v="52"/>
    <x v="0"/>
    <s v="P0005"/>
    <x v="3"/>
    <x v="272"/>
    <n v="4"/>
  </r>
  <r>
    <n v="795"/>
    <x v="264"/>
    <x v="9"/>
    <x v="3"/>
    <x v="1"/>
    <x v="42"/>
    <s v="CP00015"/>
    <x v="14"/>
    <n v="5"/>
    <n v="35"/>
    <n v="175"/>
    <x v="0"/>
    <s v="P0003"/>
    <x v="2"/>
    <x v="271"/>
    <n v="2"/>
  </r>
  <r>
    <n v="796"/>
    <x v="264"/>
    <x v="9"/>
    <x v="3"/>
    <x v="1"/>
    <x v="42"/>
    <s v="CP00016"/>
    <x v="15"/>
    <n v="19"/>
    <n v="12"/>
    <n v="228"/>
    <x v="0"/>
    <s v="P0001"/>
    <x v="0"/>
    <x v="271"/>
    <n v="2"/>
  </r>
  <r>
    <n v="797"/>
    <x v="264"/>
    <x v="9"/>
    <x v="3"/>
    <x v="1"/>
    <x v="42"/>
    <s v="CP00017"/>
    <x v="16"/>
    <n v="15"/>
    <n v="23"/>
    <n v="345"/>
    <x v="0"/>
    <s v="P0004"/>
    <x v="1"/>
    <x v="272"/>
    <n v="3"/>
  </r>
  <r>
    <n v="798"/>
    <x v="265"/>
    <x v="9"/>
    <x v="3"/>
    <x v="1"/>
    <x v="42"/>
    <s v="CP00018"/>
    <x v="17"/>
    <n v="14"/>
    <n v="27"/>
    <n v="378"/>
    <x v="0"/>
    <s v="P0001"/>
    <x v="0"/>
    <x v="272"/>
    <n v="2"/>
  </r>
  <r>
    <n v="799"/>
    <x v="265"/>
    <x v="9"/>
    <x v="3"/>
    <x v="1"/>
    <x v="42"/>
    <s v="CP00019"/>
    <x v="18"/>
    <n v="16"/>
    <n v="35"/>
    <n v="560"/>
    <x v="0"/>
    <s v="P0001"/>
    <x v="0"/>
    <x v="272"/>
    <n v="2"/>
  </r>
  <r>
    <n v="800"/>
    <x v="265"/>
    <x v="9"/>
    <x v="3"/>
    <x v="1"/>
    <x v="42"/>
    <s v="CP00020"/>
    <x v="19"/>
    <n v="20"/>
    <n v="20"/>
    <n v="400"/>
    <x v="0"/>
    <s v="P0001"/>
    <x v="0"/>
    <x v="272"/>
    <n v="2"/>
  </r>
  <r>
    <n v="801"/>
    <x v="266"/>
    <x v="9"/>
    <x v="3"/>
    <x v="1"/>
    <x v="42"/>
    <s v="CP00001"/>
    <x v="0"/>
    <n v="14"/>
    <n v="23"/>
    <n v="322"/>
    <x v="0"/>
    <s v="P0002"/>
    <x v="1"/>
    <x v="273"/>
    <n v="3"/>
  </r>
  <r>
    <n v="802"/>
    <x v="266"/>
    <x v="9"/>
    <x v="3"/>
    <x v="1"/>
    <x v="42"/>
    <s v="CP00002"/>
    <x v="1"/>
    <n v="19"/>
    <n v="16"/>
    <n v="304"/>
    <x v="1"/>
    <s v="P0003"/>
    <x v="2"/>
    <x v="274"/>
    <n v="2"/>
  </r>
  <r>
    <n v="803"/>
    <x v="266"/>
    <x v="9"/>
    <x v="3"/>
    <x v="1"/>
    <x v="42"/>
    <s v="CP00003"/>
    <x v="2"/>
    <n v="13"/>
    <n v="16"/>
    <n v="208"/>
    <x v="0"/>
    <s v="P0005"/>
    <x v="3"/>
    <x v="275"/>
    <n v="4"/>
  </r>
  <r>
    <n v="804"/>
    <x v="266"/>
    <x v="9"/>
    <x v="3"/>
    <x v="1"/>
    <x v="42"/>
    <s v="CP00004"/>
    <x v="3"/>
    <n v="22"/>
    <n v="23"/>
    <n v="506"/>
    <x v="0"/>
    <s v="P0005"/>
    <x v="3"/>
    <x v="275"/>
    <n v="4"/>
  </r>
  <r>
    <n v="805"/>
    <x v="266"/>
    <x v="9"/>
    <x v="3"/>
    <x v="1"/>
    <x v="42"/>
    <s v="CP00005"/>
    <x v="4"/>
    <n v="18"/>
    <n v="16"/>
    <n v="288"/>
    <x v="0"/>
    <s v="P0004"/>
    <x v="1"/>
    <x v="273"/>
    <n v="3"/>
  </r>
  <r>
    <n v="806"/>
    <x v="267"/>
    <x v="9"/>
    <x v="3"/>
    <x v="1"/>
    <x v="42"/>
    <s v="CP00006"/>
    <x v="5"/>
    <n v="19"/>
    <n v="26"/>
    <n v="494"/>
    <x v="0"/>
    <s v="P0004"/>
    <x v="1"/>
    <x v="275"/>
    <n v="3"/>
  </r>
  <r>
    <n v="807"/>
    <x v="267"/>
    <x v="9"/>
    <x v="3"/>
    <x v="1"/>
    <x v="42"/>
    <s v="CP00007"/>
    <x v="6"/>
    <n v="7"/>
    <n v="15"/>
    <n v="105"/>
    <x v="0"/>
    <s v="P0005"/>
    <x v="3"/>
    <x v="276"/>
    <n v="4"/>
  </r>
  <r>
    <n v="808"/>
    <x v="268"/>
    <x v="9"/>
    <x v="3"/>
    <x v="1"/>
    <x v="42"/>
    <s v="CP00008"/>
    <x v="7"/>
    <n v="8"/>
    <n v="17"/>
    <n v="136"/>
    <x v="0"/>
    <s v="P0004"/>
    <x v="1"/>
    <x v="276"/>
    <n v="3"/>
  </r>
  <r>
    <n v="809"/>
    <x v="269"/>
    <x v="9"/>
    <x v="3"/>
    <x v="1"/>
    <x v="43"/>
    <s v="CP00009"/>
    <x v="8"/>
    <n v="3"/>
    <n v="25"/>
    <n v="75"/>
    <x v="0"/>
    <s v="P0002"/>
    <x v="1"/>
    <x v="277"/>
    <n v="3"/>
  </r>
  <r>
    <n v="810"/>
    <x v="270"/>
    <x v="9"/>
    <x v="3"/>
    <x v="1"/>
    <x v="43"/>
    <s v="CP00010"/>
    <x v="9"/>
    <n v="11"/>
    <n v="20"/>
    <n v="220"/>
    <x v="0"/>
    <s v="P0004"/>
    <x v="1"/>
    <x v="278"/>
    <n v="3"/>
  </r>
  <r>
    <n v="811"/>
    <x v="270"/>
    <x v="9"/>
    <x v="3"/>
    <x v="1"/>
    <x v="43"/>
    <s v="CP00011"/>
    <x v="10"/>
    <n v="3"/>
    <n v="17"/>
    <n v="51"/>
    <x v="0"/>
    <s v="P0004"/>
    <x v="1"/>
    <x v="278"/>
    <n v="3"/>
  </r>
  <r>
    <n v="812"/>
    <x v="270"/>
    <x v="9"/>
    <x v="3"/>
    <x v="1"/>
    <x v="43"/>
    <s v="CP00012"/>
    <x v="11"/>
    <n v="1"/>
    <n v="23"/>
    <n v="23"/>
    <x v="0"/>
    <s v="P0003"/>
    <x v="2"/>
    <x v="277"/>
    <n v="2"/>
  </r>
  <r>
    <n v="813"/>
    <x v="270"/>
    <x v="9"/>
    <x v="3"/>
    <x v="1"/>
    <x v="43"/>
    <s v="CP00013"/>
    <x v="12"/>
    <n v="20"/>
    <n v="20"/>
    <n v="400"/>
    <x v="0"/>
    <s v="P0002"/>
    <x v="1"/>
    <x v="278"/>
    <n v="3"/>
  </r>
  <r>
    <n v="814"/>
    <x v="271"/>
    <x v="9"/>
    <x v="3"/>
    <x v="1"/>
    <x v="43"/>
    <s v="CP00014"/>
    <x v="13"/>
    <n v="10"/>
    <n v="12"/>
    <n v="120"/>
    <x v="0"/>
    <s v="P0003"/>
    <x v="2"/>
    <x v="278"/>
    <n v="2"/>
  </r>
  <r>
    <n v="815"/>
    <x v="272"/>
    <x v="9"/>
    <x v="3"/>
    <x v="1"/>
    <x v="43"/>
    <s v="CP00015"/>
    <x v="14"/>
    <n v="16"/>
    <n v="37"/>
    <n v="592"/>
    <x v="0"/>
    <s v="P0005"/>
    <x v="3"/>
    <x v="279"/>
    <n v="4"/>
  </r>
  <r>
    <n v="816"/>
    <x v="272"/>
    <x v="9"/>
    <x v="3"/>
    <x v="1"/>
    <x v="43"/>
    <s v="CP00016"/>
    <x v="15"/>
    <n v="23"/>
    <n v="15"/>
    <n v="345"/>
    <x v="0"/>
    <s v="P0003"/>
    <x v="2"/>
    <x v="280"/>
    <n v="2"/>
  </r>
  <r>
    <n v="817"/>
    <x v="272"/>
    <x v="9"/>
    <x v="3"/>
    <x v="1"/>
    <x v="43"/>
    <s v="CP00017"/>
    <x v="16"/>
    <n v="16"/>
    <n v="25"/>
    <n v="400"/>
    <x v="0"/>
    <s v="P0003"/>
    <x v="2"/>
    <x v="280"/>
    <n v="2"/>
  </r>
  <r>
    <n v="818"/>
    <x v="272"/>
    <x v="9"/>
    <x v="3"/>
    <x v="1"/>
    <x v="43"/>
    <s v="CP00018"/>
    <x v="17"/>
    <n v="7"/>
    <n v="30"/>
    <n v="210"/>
    <x v="0"/>
    <s v="P0004"/>
    <x v="1"/>
    <x v="281"/>
    <n v="3"/>
  </r>
  <r>
    <n v="819"/>
    <x v="273"/>
    <x v="9"/>
    <x v="3"/>
    <x v="1"/>
    <x v="43"/>
    <s v="CP00019"/>
    <x v="18"/>
    <n v="13"/>
    <n v="33"/>
    <n v="429"/>
    <x v="0"/>
    <s v="P0003"/>
    <x v="2"/>
    <x v="281"/>
    <n v="2"/>
  </r>
  <r>
    <n v="820"/>
    <x v="273"/>
    <x v="9"/>
    <x v="3"/>
    <x v="1"/>
    <x v="43"/>
    <s v="CP00020"/>
    <x v="19"/>
    <n v="25"/>
    <n v="22"/>
    <n v="550"/>
    <x v="0"/>
    <s v="P0002"/>
    <x v="1"/>
    <x v="279"/>
    <n v="3"/>
  </r>
  <r>
    <n v="821"/>
    <x v="273"/>
    <x v="9"/>
    <x v="3"/>
    <x v="1"/>
    <x v="43"/>
    <s v="CP00001"/>
    <x v="0"/>
    <n v="13"/>
    <n v="20"/>
    <n v="260"/>
    <x v="0"/>
    <s v="P0003"/>
    <x v="2"/>
    <x v="281"/>
    <n v="2"/>
  </r>
  <r>
    <n v="822"/>
    <x v="273"/>
    <x v="9"/>
    <x v="3"/>
    <x v="1"/>
    <x v="43"/>
    <s v="CP00002"/>
    <x v="1"/>
    <n v="14"/>
    <n v="16"/>
    <n v="224"/>
    <x v="0"/>
    <s v="P0003"/>
    <x v="2"/>
    <x v="281"/>
    <n v="2"/>
  </r>
  <r>
    <n v="823"/>
    <x v="273"/>
    <x v="9"/>
    <x v="3"/>
    <x v="1"/>
    <x v="43"/>
    <s v="CP00003"/>
    <x v="2"/>
    <n v="12"/>
    <n v="14"/>
    <n v="168"/>
    <x v="0"/>
    <s v="P0003"/>
    <x v="2"/>
    <x v="281"/>
    <n v="2"/>
  </r>
  <r>
    <n v="824"/>
    <x v="274"/>
    <x v="9"/>
    <x v="3"/>
    <x v="1"/>
    <x v="43"/>
    <s v="CP00004"/>
    <x v="3"/>
    <n v="18"/>
    <n v="20"/>
    <n v="360"/>
    <x v="0"/>
    <s v="P0003"/>
    <x v="2"/>
    <x v="279"/>
    <n v="2"/>
  </r>
  <r>
    <n v="825"/>
    <x v="274"/>
    <x v="9"/>
    <x v="3"/>
    <x v="1"/>
    <x v="43"/>
    <s v="CP00005"/>
    <x v="4"/>
    <n v="1"/>
    <n v="10"/>
    <n v="10"/>
    <x v="0"/>
    <s v="P0003"/>
    <x v="2"/>
    <x v="279"/>
    <n v="2"/>
  </r>
  <r>
    <n v="826"/>
    <x v="275"/>
    <x v="9"/>
    <x v="3"/>
    <x v="1"/>
    <x v="44"/>
    <s v="CP00006"/>
    <x v="5"/>
    <n v="2"/>
    <n v="20"/>
    <n v="40"/>
    <x v="0"/>
    <s v="P0001"/>
    <x v="0"/>
    <x v="282"/>
    <n v="2"/>
  </r>
  <r>
    <n v="827"/>
    <x v="276"/>
    <x v="10"/>
    <x v="3"/>
    <x v="1"/>
    <x v="44"/>
    <s v="CP00007"/>
    <x v="6"/>
    <n v="1"/>
    <n v="16"/>
    <n v="16"/>
    <x v="0"/>
    <s v="P0003"/>
    <x v="2"/>
    <x v="283"/>
    <n v="2"/>
  </r>
  <r>
    <n v="828"/>
    <x v="276"/>
    <x v="10"/>
    <x v="3"/>
    <x v="1"/>
    <x v="44"/>
    <s v="CP00008"/>
    <x v="7"/>
    <n v="19"/>
    <n v="15"/>
    <n v="285"/>
    <x v="1"/>
    <s v="P0001"/>
    <x v="0"/>
    <x v="283"/>
    <n v="2"/>
  </r>
  <r>
    <n v="829"/>
    <x v="277"/>
    <x v="10"/>
    <x v="3"/>
    <x v="1"/>
    <x v="44"/>
    <s v="CP00009"/>
    <x v="8"/>
    <n v="14"/>
    <n v="25"/>
    <n v="350"/>
    <x v="0"/>
    <s v="P0004"/>
    <x v="1"/>
    <x v="284"/>
    <n v="3"/>
  </r>
  <r>
    <n v="830"/>
    <x v="278"/>
    <x v="10"/>
    <x v="3"/>
    <x v="1"/>
    <x v="44"/>
    <s v="CP00010"/>
    <x v="9"/>
    <n v="16"/>
    <n v="20"/>
    <n v="320"/>
    <x v="0"/>
    <s v="P0004"/>
    <x v="1"/>
    <x v="285"/>
    <n v="3"/>
  </r>
  <r>
    <n v="831"/>
    <x v="278"/>
    <x v="10"/>
    <x v="3"/>
    <x v="1"/>
    <x v="44"/>
    <s v="CP00011"/>
    <x v="10"/>
    <n v="8"/>
    <n v="18"/>
    <n v="144"/>
    <x v="0"/>
    <s v="P0005"/>
    <x v="3"/>
    <x v="286"/>
    <n v="4"/>
  </r>
  <r>
    <n v="832"/>
    <x v="279"/>
    <x v="10"/>
    <x v="3"/>
    <x v="1"/>
    <x v="44"/>
    <s v="CP00012"/>
    <x v="11"/>
    <n v="14"/>
    <n v="25"/>
    <n v="350"/>
    <x v="0"/>
    <s v="P0004"/>
    <x v="1"/>
    <x v="287"/>
    <n v="3"/>
  </r>
  <r>
    <n v="833"/>
    <x v="279"/>
    <x v="10"/>
    <x v="3"/>
    <x v="1"/>
    <x v="44"/>
    <s v="CP00013"/>
    <x v="12"/>
    <n v="17"/>
    <n v="18"/>
    <n v="306"/>
    <x v="0"/>
    <s v="P0003"/>
    <x v="2"/>
    <x v="286"/>
    <n v="2"/>
  </r>
  <r>
    <n v="834"/>
    <x v="280"/>
    <x v="10"/>
    <x v="3"/>
    <x v="1"/>
    <x v="45"/>
    <s v="CP00014"/>
    <x v="13"/>
    <n v="4"/>
    <n v="13"/>
    <n v="52"/>
    <x v="0"/>
    <s v="P0005"/>
    <x v="3"/>
    <x v="288"/>
    <n v="4"/>
  </r>
  <r>
    <n v="835"/>
    <x v="281"/>
    <x v="10"/>
    <x v="3"/>
    <x v="1"/>
    <x v="45"/>
    <s v="CP00015"/>
    <x v="14"/>
    <n v="20"/>
    <n v="40"/>
    <n v="800"/>
    <x v="0"/>
    <s v="P0001"/>
    <x v="0"/>
    <x v="289"/>
    <n v="2"/>
  </r>
  <r>
    <n v="836"/>
    <x v="281"/>
    <x v="10"/>
    <x v="3"/>
    <x v="1"/>
    <x v="45"/>
    <s v="CP00016"/>
    <x v="15"/>
    <n v="23"/>
    <n v="16"/>
    <n v="368"/>
    <x v="0"/>
    <s v="P0004"/>
    <x v="1"/>
    <x v="288"/>
    <n v="3"/>
  </r>
  <r>
    <n v="837"/>
    <x v="282"/>
    <x v="10"/>
    <x v="3"/>
    <x v="1"/>
    <x v="45"/>
    <s v="CP00017"/>
    <x v="16"/>
    <n v="6"/>
    <n v="23"/>
    <n v="138"/>
    <x v="0"/>
    <s v="P0004"/>
    <x v="1"/>
    <x v="290"/>
    <n v="3"/>
  </r>
  <r>
    <n v="838"/>
    <x v="282"/>
    <x v="10"/>
    <x v="3"/>
    <x v="1"/>
    <x v="45"/>
    <s v="CP00018"/>
    <x v="17"/>
    <n v="15"/>
    <n v="27"/>
    <n v="405"/>
    <x v="0"/>
    <s v="P0001"/>
    <x v="0"/>
    <x v="288"/>
    <n v="2"/>
  </r>
  <r>
    <n v="839"/>
    <x v="282"/>
    <x v="10"/>
    <x v="3"/>
    <x v="1"/>
    <x v="45"/>
    <s v="CP00019"/>
    <x v="18"/>
    <n v="28"/>
    <n v="38"/>
    <n v="1064"/>
    <x v="0"/>
    <s v="P0002"/>
    <x v="1"/>
    <x v="290"/>
    <n v="3"/>
  </r>
  <r>
    <n v="840"/>
    <x v="282"/>
    <x v="10"/>
    <x v="3"/>
    <x v="1"/>
    <x v="45"/>
    <s v="CP00020"/>
    <x v="19"/>
    <n v="27"/>
    <n v="22"/>
    <n v="594"/>
    <x v="0"/>
    <s v="P0004"/>
    <x v="1"/>
    <x v="290"/>
    <n v="3"/>
  </r>
  <r>
    <n v="841"/>
    <x v="282"/>
    <x v="10"/>
    <x v="3"/>
    <x v="1"/>
    <x v="45"/>
    <s v="CP00001"/>
    <x v="0"/>
    <n v="7"/>
    <n v="22"/>
    <n v="154"/>
    <x v="0"/>
    <s v="P0005"/>
    <x v="3"/>
    <x v="291"/>
    <n v="4"/>
  </r>
  <r>
    <n v="842"/>
    <x v="282"/>
    <x v="10"/>
    <x v="3"/>
    <x v="1"/>
    <x v="45"/>
    <s v="CP00002"/>
    <x v="1"/>
    <n v="5"/>
    <n v="17"/>
    <n v="85"/>
    <x v="0"/>
    <s v="P0005"/>
    <x v="3"/>
    <x v="291"/>
    <n v="4"/>
  </r>
  <r>
    <n v="843"/>
    <x v="283"/>
    <x v="10"/>
    <x v="3"/>
    <x v="1"/>
    <x v="45"/>
    <s v="CP00003"/>
    <x v="2"/>
    <n v="17"/>
    <n v="20"/>
    <n v="340"/>
    <x v="0"/>
    <s v="P0001"/>
    <x v="0"/>
    <x v="290"/>
    <n v="2"/>
  </r>
  <r>
    <n v="844"/>
    <x v="283"/>
    <x v="10"/>
    <x v="3"/>
    <x v="1"/>
    <x v="45"/>
    <s v="CP00004"/>
    <x v="3"/>
    <n v="13"/>
    <n v="20"/>
    <n v="260"/>
    <x v="0"/>
    <s v="P0003"/>
    <x v="2"/>
    <x v="290"/>
    <n v="2"/>
  </r>
  <r>
    <n v="845"/>
    <x v="283"/>
    <x v="10"/>
    <x v="3"/>
    <x v="1"/>
    <x v="45"/>
    <s v="CP00005"/>
    <x v="4"/>
    <n v="15"/>
    <n v="16"/>
    <n v="240"/>
    <x v="0"/>
    <s v="P0004"/>
    <x v="1"/>
    <x v="291"/>
    <n v="3"/>
  </r>
  <r>
    <n v="846"/>
    <x v="283"/>
    <x v="10"/>
    <x v="3"/>
    <x v="1"/>
    <x v="45"/>
    <s v="CP00006"/>
    <x v="5"/>
    <n v="14"/>
    <n v="26"/>
    <n v="364"/>
    <x v="0"/>
    <s v="P0002"/>
    <x v="1"/>
    <x v="291"/>
    <n v="3"/>
  </r>
  <r>
    <n v="847"/>
    <x v="283"/>
    <x v="10"/>
    <x v="3"/>
    <x v="1"/>
    <x v="45"/>
    <s v="CP00007"/>
    <x v="6"/>
    <n v="12"/>
    <n v="15"/>
    <n v="180"/>
    <x v="0"/>
    <s v="P0001"/>
    <x v="0"/>
    <x v="290"/>
    <n v="2"/>
  </r>
  <r>
    <n v="848"/>
    <x v="283"/>
    <x v="10"/>
    <x v="3"/>
    <x v="1"/>
    <x v="45"/>
    <s v="CP00008"/>
    <x v="7"/>
    <n v="8"/>
    <n v="16"/>
    <n v="128"/>
    <x v="0"/>
    <s v="P0005"/>
    <x v="3"/>
    <x v="292"/>
    <n v="4"/>
  </r>
  <r>
    <n v="849"/>
    <x v="283"/>
    <x v="10"/>
    <x v="3"/>
    <x v="1"/>
    <x v="45"/>
    <s v="CP00009"/>
    <x v="8"/>
    <n v="1"/>
    <n v="24"/>
    <n v="24"/>
    <x v="0"/>
    <s v="P0003"/>
    <x v="2"/>
    <x v="290"/>
    <n v="2"/>
  </r>
  <r>
    <n v="850"/>
    <x v="284"/>
    <x v="10"/>
    <x v="3"/>
    <x v="1"/>
    <x v="45"/>
    <s v="CP00010"/>
    <x v="9"/>
    <n v="23"/>
    <n v="20"/>
    <n v="460"/>
    <x v="0"/>
    <s v="P0002"/>
    <x v="1"/>
    <x v="292"/>
    <n v="3"/>
  </r>
  <r>
    <n v="851"/>
    <x v="285"/>
    <x v="10"/>
    <x v="3"/>
    <x v="1"/>
    <x v="45"/>
    <s v="CP00011"/>
    <x v="10"/>
    <n v="16"/>
    <n v="16"/>
    <n v="256"/>
    <x v="0"/>
    <s v="P0003"/>
    <x v="2"/>
    <x v="292"/>
    <n v="2"/>
  </r>
  <r>
    <n v="852"/>
    <x v="285"/>
    <x v="10"/>
    <x v="3"/>
    <x v="1"/>
    <x v="45"/>
    <s v="CP00012"/>
    <x v="11"/>
    <n v="15"/>
    <n v="25"/>
    <n v="375"/>
    <x v="1"/>
    <s v="P0002"/>
    <x v="1"/>
    <x v="293"/>
    <n v="3"/>
  </r>
  <r>
    <n v="853"/>
    <x v="285"/>
    <x v="10"/>
    <x v="3"/>
    <x v="1"/>
    <x v="45"/>
    <s v="CP00013"/>
    <x v="12"/>
    <n v="10"/>
    <n v="20"/>
    <n v="200"/>
    <x v="0"/>
    <s v="P0002"/>
    <x v="1"/>
    <x v="293"/>
    <n v="3"/>
  </r>
  <r>
    <n v="854"/>
    <x v="285"/>
    <x v="10"/>
    <x v="3"/>
    <x v="1"/>
    <x v="45"/>
    <s v="CP00014"/>
    <x v="13"/>
    <n v="14"/>
    <n v="14"/>
    <n v="196"/>
    <x v="0"/>
    <s v="P0002"/>
    <x v="1"/>
    <x v="293"/>
    <n v="3"/>
  </r>
  <r>
    <n v="855"/>
    <x v="285"/>
    <x v="10"/>
    <x v="3"/>
    <x v="1"/>
    <x v="45"/>
    <s v="CP00015"/>
    <x v="14"/>
    <n v="6"/>
    <n v="38"/>
    <n v="228"/>
    <x v="0"/>
    <s v="P0002"/>
    <x v="1"/>
    <x v="293"/>
    <n v="3"/>
  </r>
  <r>
    <n v="856"/>
    <x v="286"/>
    <x v="10"/>
    <x v="3"/>
    <x v="1"/>
    <x v="45"/>
    <s v="CP00016"/>
    <x v="15"/>
    <n v="26"/>
    <n v="16"/>
    <n v="416"/>
    <x v="0"/>
    <s v="P0002"/>
    <x v="1"/>
    <x v="294"/>
    <n v="3"/>
  </r>
  <r>
    <n v="857"/>
    <x v="286"/>
    <x v="10"/>
    <x v="3"/>
    <x v="1"/>
    <x v="45"/>
    <s v="CP00017"/>
    <x v="16"/>
    <n v="11"/>
    <n v="25"/>
    <n v="275"/>
    <x v="0"/>
    <s v="P0003"/>
    <x v="2"/>
    <x v="293"/>
    <n v="2"/>
  </r>
  <r>
    <n v="858"/>
    <x v="287"/>
    <x v="10"/>
    <x v="3"/>
    <x v="1"/>
    <x v="46"/>
    <s v="CP00018"/>
    <x v="17"/>
    <n v="18"/>
    <n v="30"/>
    <n v="540"/>
    <x v="0"/>
    <s v="P0002"/>
    <x v="1"/>
    <x v="295"/>
    <n v="3"/>
  </r>
  <r>
    <n v="859"/>
    <x v="287"/>
    <x v="10"/>
    <x v="3"/>
    <x v="1"/>
    <x v="46"/>
    <s v="CP00019"/>
    <x v="18"/>
    <n v="28"/>
    <n v="35"/>
    <n v="980"/>
    <x v="0"/>
    <s v="P0001"/>
    <x v="0"/>
    <x v="294"/>
    <n v="2"/>
  </r>
  <r>
    <n v="860"/>
    <x v="288"/>
    <x v="10"/>
    <x v="3"/>
    <x v="1"/>
    <x v="46"/>
    <s v="CP00020"/>
    <x v="19"/>
    <n v="9"/>
    <n v="20"/>
    <n v="180"/>
    <x v="1"/>
    <s v="P0001"/>
    <x v="0"/>
    <x v="295"/>
    <n v="2"/>
  </r>
  <r>
    <n v="861"/>
    <x v="289"/>
    <x v="10"/>
    <x v="3"/>
    <x v="1"/>
    <x v="46"/>
    <s v="CP00001"/>
    <x v="0"/>
    <n v="13"/>
    <n v="22"/>
    <n v="286"/>
    <x v="0"/>
    <s v="P0005"/>
    <x v="3"/>
    <x v="296"/>
    <n v="4"/>
  </r>
  <r>
    <n v="862"/>
    <x v="289"/>
    <x v="10"/>
    <x v="3"/>
    <x v="1"/>
    <x v="46"/>
    <s v="CP00002"/>
    <x v="1"/>
    <n v="10"/>
    <n v="17"/>
    <n v="170"/>
    <x v="0"/>
    <s v="P0005"/>
    <x v="3"/>
    <x v="296"/>
    <n v="4"/>
  </r>
  <r>
    <n v="863"/>
    <x v="289"/>
    <x v="10"/>
    <x v="3"/>
    <x v="1"/>
    <x v="46"/>
    <s v="CP00003"/>
    <x v="2"/>
    <n v="6"/>
    <n v="20"/>
    <n v="120"/>
    <x v="0"/>
    <s v="P0001"/>
    <x v="0"/>
    <x v="297"/>
    <n v="2"/>
  </r>
  <r>
    <n v="864"/>
    <x v="289"/>
    <x v="10"/>
    <x v="3"/>
    <x v="1"/>
    <x v="46"/>
    <s v="CP00004"/>
    <x v="3"/>
    <n v="7"/>
    <n v="24"/>
    <n v="168"/>
    <x v="0"/>
    <s v="P0002"/>
    <x v="1"/>
    <x v="298"/>
    <n v="3"/>
  </r>
  <r>
    <n v="865"/>
    <x v="289"/>
    <x v="10"/>
    <x v="3"/>
    <x v="1"/>
    <x v="46"/>
    <s v="CP00005"/>
    <x v="4"/>
    <n v="17"/>
    <n v="16"/>
    <n v="272"/>
    <x v="0"/>
    <s v="P0001"/>
    <x v="0"/>
    <x v="297"/>
    <n v="2"/>
  </r>
  <r>
    <n v="866"/>
    <x v="289"/>
    <x v="10"/>
    <x v="3"/>
    <x v="1"/>
    <x v="46"/>
    <s v="CP00006"/>
    <x v="5"/>
    <n v="10"/>
    <n v="26"/>
    <n v="260"/>
    <x v="0"/>
    <s v="P0002"/>
    <x v="1"/>
    <x v="298"/>
    <n v="3"/>
  </r>
  <r>
    <n v="867"/>
    <x v="290"/>
    <x v="10"/>
    <x v="3"/>
    <x v="1"/>
    <x v="46"/>
    <s v="CP00007"/>
    <x v="6"/>
    <n v="7"/>
    <n v="17"/>
    <n v="119"/>
    <x v="0"/>
    <s v="P0004"/>
    <x v="1"/>
    <x v="296"/>
    <n v="3"/>
  </r>
  <r>
    <n v="868"/>
    <x v="290"/>
    <x v="10"/>
    <x v="3"/>
    <x v="1"/>
    <x v="46"/>
    <s v="CP00008"/>
    <x v="7"/>
    <n v="20"/>
    <n v="15"/>
    <n v="300"/>
    <x v="0"/>
    <s v="P0001"/>
    <x v="0"/>
    <x v="298"/>
    <n v="2"/>
  </r>
  <r>
    <n v="869"/>
    <x v="291"/>
    <x v="10"/>
    <x v="3"/>
    <x v="1"/>
    <x v="46"/>
    <s v="CP00009"/>
    <x v="8"/>
    <n v="6"/>
    <n v="24"/>
    <n v="144"/>
    <x v="0"/>
    <s v="P0003"/>
    <x v="2"/>
    <x v="296"/>
    <n v="2"/>
  </r>
  <r>
    <n v="870"/>
    <x v="291"/>
    <x v="10"/>
    <x v="3"/>
    <x v="1"/>
    <x v="46"/>
    <s v="CP00010"/>
    <x v="9"/>
    <n v="1"/>
    <n v="19"/>
    <n v="19"/>
    <x v="0"/>
    <s v="P0003"/>
    <x v="2"/>
    <x v="296"/>
    <n v="2"/>
  </r>
  <r>
    <n v="871"/>
    <x v="291"/>
    <x v="10"/>
    <x v="3"/>
    <x v="1"/>
    <x v="46"/>
    <s v="CP00011"/>
    <x v="10"/>
    <n v="19"/>
    <n v="18"/>
    <n v="342"/>
    <x v="0"/>
    <s v="P0005"/>
    <x v="3"/>
    <x v="299"/>
    <n v="4"/>
  </r>
  <r>
    <n v="872"/>
    <x v="291"/>
    <x v="10"/>
    <x v="3"/>
    <x v="1"/>
    <x v="46"/>
    <s v="CP00012"/>
    <x v="11"/>
    <n v="13"/>
    <n v="24"/>
    <n v="312"/>
    <x v="0"/>
    <s v="P0005"/>
    <x v="3"/>
    <x v="299"/>
    <n v="4"/>
  </r>
  <r>
    <n v="873"/>
    <x v="291"/>
    <x v="10"/>
    <x v="3"/>
    <x v="1"/>
    <x v="46"/>
    <s v="CP00013"/>
    <x v="12"/>
    <n v="23"/>
    <n v="17"/>
    <n v="391"/>
    <x v="0"/>
    <s v="P0001"/>
    <x v="0"/>
    <x v="296"/>
    <n v="2"/>
  </r>
  <r>
    <n v="874"/>
    <x v="291"/>
    <x v="10"/>
    <x v="3"/>
    <x v="1"/>
    <x v="46"/>
    <s v="CP00014"/>
    <x v="13"/>
    <n v="11"/>
    <n v="15"/>
    <n v="165"/>
    <x v="0"/>
    <s v="P0001"/>
    <x v="0"/>
    <x v="296"/>
    <n v="2"/>
  </r>
  <r>
    <n v="875"/>
    <x v="291"/>
    <x v="10"/>
    <x v="3"/>
    <x v="1"/>
    <x v="46"/>
    <s v="CP00015"/>
    <x v="14"/>
    <n v="12"/>
    <n v="37"/>
    <n v="444"/>
    <x v="0"/>
    <s v="P0005"/>
    <x v="3"/>
    <x v="299"/>
    <n v="4"/>
  </r>
  <r>
    <n v="876"/>
    <x v="291"/>
    <x v="10"/>
    <x v="3"/>
    <x v="1"/>
    <x v="46"/>
    <s v="CP00016"/>
    <x v="15"/>
    <n v="29"/>
    <n v="16"/>
    <n v="464"/>
    <x v="0"/>
    <s v="P0002"/>
    <x v="1"/>
    <x v="300"/>
    <n v="3"/>
  </r>
  <r>
    <n v="877"/>
    <x v="292"/>
    <x v="10"/>
    <x v="3"/>
    <x v="1"/>
    <x v="46"/>
    <s v="CP00017"/>
    <x v="16"/>
    <n v="10"/>
    <n v="28"/>
    <n v="280"/>
    <x v="0"/>
    <s v="P0005"/>
    <x v="3"/>
    <x v="301"/>
    <n v="4"/>
  </r>
  <r>
    <n v="878"/>
    <x v="293"/>
    <x v="10"/>
    <x v="3"/>
    <x v="1"/>
    <x v="46"/>
    <s v="CP00018"/>
    <x v="17"/>
    <n v="13"/>
    <n v="26"/>
    <n v="338"/>
    <x v="0"/>
    <s v="P0005"/>
    <x v="3"/>
    <x v="302"/>
    <n v="4"/>
  </r>
  <r>
    <n v="879"/>
    <x v="293"/>
    <x v="10"/>
    <x v="3"/>
    <x v="1"/>
    <x v="46"/>
    <s v="CP00019"/>
    <x v="18"/>
    <n v="14"/>
    <n v="38"/>
    <n v="532"/>
    <x v="0"/>
    <s v="P0002"/>
    <x v="1"/>
    <x v="301"/>
    <n v="3"/>
  </r>
  <r>
    <n v="880"/>
    <x v="294"/>
    <x v="10"/>
    <x v="3"/>
    <x v="1"/>
    <x v="47"/>
    <s v="CP00020"/>
    <x v="19"/>
    <n v="27"/>
    <n v="20"/>
    <n v="540"/>
    <x v="0"/>
    <s v="P0001"/>
    <x v="0"/>
    <x v="301"/>
    <n v="2"/>
  </r>
  <r>
    <n v="881"/>
    <x v="294"/>
    <x v="10"/>
    <x v="3"/>
    <x v="1"/>
    <x v="47"/>
    <s v="CP00001"/>
    <x v="0"/>
    <n v="2"/>
    <n v="22"/>
    <n v="44"/>
    <x v="0"/>
    <s v="P0005"/>
    <x v="3"/>
    <x v="303"/>
    <n v="4"/>
  </r>
  <r>
    <n v="882"/>
    <x v="295"/>
    <x v="10"/>
    <x v="3"/>
    <x v="1"/>
    <x v="47"/>
    <s v="CP00002"/>
    <x v="1"/>
    <n v="18"/>
    <n v="15"/>
    <n v="270"/>
    <x v="1"/>
    <s v="P0001"/>
    <x v="0"/>
    <x v="302"/>
    <n v="2"/>
  </r>
  <r>
    <n v="883"/>
    <x v="295"/>
    <x v="10"/>
    <x v="3"/>
    <x v="1"/>
    <x v="47"/>
    <s v="CP00003"/>
    <x v="2"/>
    <n v="13"/>
    <n v="14"/>
    <n v="182"/>
    <x v="0"/>
    <s v="P0003"/>
    <x v="2"/>
    <x v="302"/>
    <n v="2"/>
  </r>
  <r>
    <n v="884"/>
    <x v="295"/>
    <x v="10"/>
    <x v="3"/>
    <x v="1"/>
    <x v="47"/>
    <s v="CP00004"/>
    <x v="3"/>
    <n v="29"/>
    <n v="24"/>
    <n v="696"/>
    <x v="0"/>
    <s v="P0004"/>
    <x v="1"/>
    <x v="303"/>
    <n v="3"/>
  </r>
  <r>
    <n v="885"/>
    <x v="295"/>
    <x v="10"/>
    <x v="3"/>
    <x v="1"/>
    <x v="47"/>
    <s v="CP00005"/>
    <x v="4"/>
    <n v="8"/>
    <n v="12"/>
    <n v="96"/>
    <x v="0"/>
    <s v="P0005"/>
    <x v="3"/>
    <x v="304"/>
    <n v="4"/>
  </r>
  <r>
    <n v="886"/>
    <x v="295"/>
    <x v="10"/>
    <x v="3"/>
    <x v="1"/>
    <x v="47"/>
    <s v="CP00006"/>
    <x v="5"/>
    <n v="5"/>
    <n v="22"/>
    <n v="110"/>
    <x v="0"/>
    <s v="P0003"/>
    <x v="2"/>
    <x v="302"/>
    <n v="2"/>
  </r>
  <r>
    <n v="887"/>
    <x v="296"/>
    <x v="10"/>
    <x v="3"/>
    <x v="1"/>
    <x v="47"/>
    <s v="CP00007"/>
    <x v="6"/>
    <n v="12"/>
    <n v="17"/>
    <n v="204"/>
    <x v="0"/>
    <s v="P0002"/>
    <x v="1"/>
    <x v="304"/>
    <n v="3"/>
  </r>
  <r>
    <n v="888"/>
    <x v="296"/>
    <x v="10"/>
    <x v="3"/>
    <x v="1"/>
    <x v="47"/>
    <s v="CP00008"/>
    <x v="7"/>
    <n v="17"/>
    <n v="22"/>
    <n v="374"/>
    <x v="0"/>
    <s v="P0003"/>
    <x v="2"/>
    <x v="303"/>
    <n v="2"/>
  </r>
  <r>
    <n v="889"/>
    <x v="296"/>
    <x v="10"/>
    <x v="3"/>
    <x v="1"/>
    <x v="47"/>
    <s v="CP00009"/>
    <x v="8"/>
    <n v="3"/>
    <n v="24"/>
    <n v="72"/>
    <x v="0"/>
    <s v="P0003"/>
    <x v="2"/>
    <x v="303"/>
    <n v="2"/>
  </r>
  <r>
    <n v="890"/>
    <x v="296"/>
    <x v="10"/>
    <x v="3"/>
    <x v="1"/>
    <x v="47"/>
    <s v="CP00010"/>
    <x v="9"/>
    <n v="23"/>
    <n v="19"/>
    <n v="437"/>
    <x v="1"/>
    <s v="P0003"/>
    <x v="2"/>
    <x v="303"/>
    <n v="2"/>
  </r>
  <r>
    <n v="891"/>
    <x v="296"/>
    <x v="10"/>
    <x v="3"/>
    <x v="1"/>
    <x v="47"/>
    <s v="CP00011"/>
    <x v="10"/>
    <n v="4"/>
    <n v="17"/>
    <n v="68"/>
    <x v="0"/>
    <s v="P0004"/>
    <x v="1"/>
    <x v="304"/>
    <n v="3"/>
  </r>
  <r>
    <n v="892"/>
    <x v="297"/>
    <x v="10"/>
    <x v="3"/>
    <x v="1"/>
    <x v="47"/>
    <s v="CP00012"/>
    <x v="11"/>
    <n v="1"/>
    <n v="22"/>
    <n v="22"/>
    <x v="0"/>
    <s v="P0001"/>
    <x v="0"/>
    <x v="304"/>
    <n v="2"/>
  </r>
  <r>
    <n v="893"/>
    <x v="297"/>
    <x v="10"/>
    <x v="3"/>
    <x v="1"/>
    <x v="47"/>
    <s v="CP00013"/>
    <x v="12"/>
    <n v="28"/>
    <n v="17"/>
    <n v="476"/>
    <x v="0"/>
    <s v="P0001"/>
    <x v="0"/>
    <x v="304"/>
    <n v="2"/>
  </r>
  <r>
    <n v="894"/>
    <x v="297"/>
    <x v="10"/>
    <x v="3"/>
    <x v="1"/>
    <x v="47"/>
    <s v="CP00014"/>
    <x v="13"/>
    <n v="13"/>
    <n v="12"/>
    <n v="156"/>
    <x v="0"/>
    <s v="P0003"/>
    <x v="2"/>
    <x v="304"/>
    <n v="2"/>
  </r>
  <r>
    <n v="895"/>
    <x v="297"/>
    <x v="10"/>
    <x v="3"/>
    <x v="1"/>
    <x v="47"/>
    <s v="CP00015"/>
    <x v="14"/>
    <n v="16"/>
    <n v="37"/>
    <n v="592"/>
    <x v="0"/>
    <s v="P0005"/>
    <x v="3"/>
    <x v="305"/>
    <n v="4"/>
  </r>
  <r>
    <n v="896"/>
    <x v="297"/>
    <x v="10"/>
    <x v="3"/>
    <x v="1"/>
    <x v="47"/>
    <s v="CP00016"/>
    <x v="15"/>
    <n v="20"/>
    <n v="15"/>
    <n v="300"/>
    <x v="0"/>
    <s v="P0003"/>
    <x v="2"/>
    <x v="304"/>
    <n v="2"/>
  </r>
  <r>
    <n v="897"/>
    <x v="298"/>
    <x v="10"/>
    <x v="3"/>
    <x v="1"/>
    <x v="47"/>
    <s v="CP00017"/>
    <x v="16"/>
    <n v="17"/>
    <n v="23"/>
    <n v="391"/>
    <x v="0"/>
    <s v="P0002"/>
    <x v="1"/>
    <x v="305"/>
    <n v="3"/>
  </r>
  <r>
    <n v="898"/>
    <x v="298"/>
    <x v="10"/>
    <x v="3"/>
    <x v="1"/>
    <x v="47"/>
    <s v="CP00018"/>
    <x v="17"/>
    <n v="14"/>
    <n v="26"/>
    <n v="364"/>
    <x v="0"/>
    <s v="P0005"/>
    <x v="3"/>
    <x v="306"/>
    <n v="4"/>
  </r>
  <r>
    <n v="899"/>
    <x v="298"/>
    <x v="10"/>
    <x v="3"/>
    <x v="1"/>
    <x v="47"/>
    <s v="CP00019"/>
    <x v="18"/>
    <n v="18"/>
    <n v="38"/>
    <n v="684"/>
    <x v="0"/>
    <s v="P0004"/>
    <x v="1"/>
    <x v="305"/>
    <n v="3"/>
  </r>
  <r>
    <n v="900"/>
    <x v="298"/>
    <x v="10"/>
    <x v="3"/>
    <x v="1"/>
    <x v="47"/>
    <s v="CP00020"/>
    <x v="19"/>
    <n v="26"/>
    <n v="20"/>
    <n v="520"/>
    <x v="0"/>
    <s v="P0001"/>
    <x v="0"/>
    <x v="307"/>
    <n v="2"/>
  </r>
  <r>
    <n v="901"/>
    <x v="299"/>
    <x v="10"/>
    <x v="3"/>
    <x v="1"/>
    <x v="48"/>
    <s v="CP00001"/>
    <x v="0"/>
    <n v="6"/>
    <n v="23"/>
    <n v="138"/>
    <x v="0"/>
    <s v="P0002"/>
    <x v="1"/>
    <x v="308"/>
    <n v="3"/>
  </r>
  <r>
    <n v="902"/>
    <x v="299"/>
    <x v="10"/>
    <x v="3"/>
    <x v="1"/>
    <x v="48"/>
    <s v="CP00002"/>
    <x v="1"/>
    <n v="6"/>
    <n v="18"/>
    <n v="108"/>
    <x v="0"/>
    <s v="P0004"/>
    <x v="1"/>
    <x v="308"/>
    <n v="3"/>
  </r>
  <r>
    <n v="903"/>
    <x v="300"/>
    <x v="10"/>
    <x v="3"/>
    <x v="1"/>
    <x v="48"/>
    <s v="CP00003"/>
    <x v="2"/>
    <n v="18"/>
    <n v="20"/>
    <n v="360"/>
    <x v="0"/>
    <s v="P0001"/>
    <x v="0"/>
    <x v="308"/>
    <n v="2"/>
  </r>
  <r>
    <n v="904"/>
    <x v="300"/>
    <x v="10"/>
    <x v="3"/>
    <x v="1"/>
    <x v="48"/>
    <s v="CP00004"/>
    <x v="3"/>
    <n v="25"/>
    <n v="22"/>
    <n v="550"/>
    <x v="0"/>
    <s v="P0001"/>
    <x v="0"/>
    <x v="308"/>
    <n v="2"/>
  </r>
  <r>
    <n v="905"/>
    <x v="301"/>
    <x v="10"/>
    <x v="3"/>
    <x v="1"/>
    <x v="48"/>
    <s v="CP00005"/>
    <x v="4"/>
    <n v="16"/>
    <n v="16"/>
    <n v="256"/>
    <x v="1"/>
    <s v="P0002"/>
    <x v="1"/>
    <x v="309"/>
    <n v="3"/>
  </r>
  <r>
    <n v="906"/>
    <x v="301"/>
    <x v="10"/>
    <x v="3"/>
    <x v="1"/>
    <x v="48"/>
    <s v="CP00006"/>
    <x v="5"/>
    <n v="3"/>
    <n v="24"/>
    <n v="72"/>
    <x v="0"/>
    <s v="P0005"/>
    <x v="3"/>
    <x v="310"/>
    <n v="4"/>
  </r>
  <r>
    <n v="907"/>
    <x v="301"/>
    <x v="10"/>
    <x v="3"/>
    <x v="1"/>
    <x v="48"/>
    <s v="CP00007"/>
    <x v="6"/>
    <n v="2"/>
    <n v="17"/>
    <n v="34"/>
    <x v="0"/>
    <s v="P0004"/>
    <x v="1"/>
    <x v="309"/>
    <n v="3"/>
  </r>
  <r>
    <n v="908"/>
    <x v="301"/>
    <x v="10"/>
    <x v="3"/>
    <x v="1"/>
    <x v="48"/>
    <s v="CP00008"/>
    <x v="7"/>
    <n v="15"/>
    <n v="17"/>
    <n v="255"/>
    <x v="0"/>
    <s v="P0002"/>
    <x v="1"/>
    <x v="309"/>
    <n v="3"/>
  </r>
  <r>
    <n v="909"/>
    <x v="301"/>
    <x v="10"/>
    <x v="3"/>
    <x v="1"/>
    <x v="48"/>
    <s v="CP00009"/>
    <x v="8"/>
    <n v="12"/>
    <n v="24"/>
    <n v="288"/>
    <x v="0"/>
    <s v="P0003"/>
    <x v="2"/>
    <x v="311"/>
    <n v="2"/>
  </r>
  <r>
    <n v="910"/>
    <x v="301"/>
    <x v="10"/>
    <x v="3"/>
    <x v="1"/>
    <x v="48"/>
    <s v="CP00010"/>
    <x v="9"/>
    <n v="6"/>
    <n v="20"/>
    <n v="120"/>
    <x v="0"/>
    <s v="P0004"/>
    <x v="1"/>
    <x v="309"/>
    <n v="3"/>
  </r>
  <r>
    <n v="911"/>
    <x v="302"/>
    <x v="11"/>
    <x v="3"/>
    <x v="1"/>
    <x v="48"/>
    <s v="CP00011"/>
    <x v="10"/>
    <n v="8"/>
    <n v="17"/>
    <n v="136"/>
    <x v="0"/>
    <s v="P0002"/>
    <x v="1"/>
    <x v="310"/>
    <n v="3"/>
  </r>
  <r>
    <n v="912"/>
    <x v="302"/>
    <x v="11"/>
    <x v="3"/>
    <x v="1"/>
    <x v="48"/>
    <s v="CP00012"/>
    <x v="11"/>
    <n v="3"/>
    <n v="22"/>
    <n v="66"/>
    <x v="0"/>
    <s v="P0001"/>
    <x v="0"/>
    <x v="309"/>
    <n v="2"/>
  </r>
  <r>
    <n v="913"/>
    <x v="302"/>
    <x v="11"/>
    <x v="3"/>
    <x v="1"/>
    <x v="48"/>
    <s v="CP00013"/>
    <x v="12"/>
    <n v="18"/>
    <n v="15"/>
    <n v="270"/>
    <x v="0"/>
    <s v="P0005"/>
    <x v="3"/>
    <x v="312"/>
    <n v="4"/>
  </r>
  <r>
    <n v="914"/>
    <x v="302"/>
    <x v="11"/>
    <x v="3"/>
    <x v="1"/>
    <x v="48"/>
    <s v="CP00014"/>
    <x v="13"/>
    <n v="15"/>
    <n v="14"/>
    <n v="210"/>
    <x v="0"/>
    <s v="P0002"/>
    <x v="1"/>
    <x v="310"/>
    <n v="3"/>
  </r>
  <r>
    <n v="915"/>
    <x v="303"/>
    <x v="11"/>
    <x v="3"/>
    <x v="1"/>
    <x v="48"/>
    <s v="CP00015"/>
    <x v="14"/>
    <n v="25"/>
    <n v="40"/>
    <n v="1000"/>
    <x v="0"/>
    <s v="P0001"/>
    <x v="0"/>
    <x v="310"/>
    <n v="2"/>
  </r>
  <r>
    <n v="916"/>
    <x v="303"/>
    <x v="11"/>
    <x v="3"/>
    <x v="1"/>
    <x v="48"/>
    <s v="CP00016"/>
    <x v="15"/>
    <n v="5"/>
    <n v="12"/>
    <n v="60"/>
    <x v="0"/>
    <s v="P0001"/>
    <x v="0"/>
    <x v="310"/>
    <n v="2"/>
  </r>
  <r>
    <n v="917"/>
    <x v="304"/>
    <x v="11"/>
    <x v="3"/>
    <x v="1"/>
    <x v="48"/>
    <s v="CP00017"/>
    <x v="16"/>
    <n v="4"/>
    <n v="25"/>
    <n v="100"/>
    <x v="0"/>
    <s v="P0003"/>
    <x v="2"/>
    <x v="313"/>
    <n v="2"/>
  </r>
  <r>
    <n v="918"/>
    <x v="304"/>
    <x v="11"/>
    <x v="3"/>
    <x v="1"/>
    <x v="48"/>
    <s v="CP00018"/>
    <x v="17"/>
    <n v="11"/>
    <n v="30"/>
    <n v="330"/>
    <x v="0"/>
    <s v="P0002"/>
    <x v="1"/>
    <x v="314"/>
    <n v="3"/>
  </r>
  <r>
    <n v="919"/>
    <x v="304"/>
    <x v="11"/>
    <x v="3"/>
    <x v="1"/>
    <x v="48"/>
    <s v="CP00019"/>
    <x v="18"/>
    <n v="5"/>
    <n v="33"/>
    <n v="165"/>
    <x v="0"/>
    <s v="P0003"/>
    <x v="2"/>
    <x v="313"/>
    <n v="2"/>
  </r>
  <r>
    <n v="920"/>
    <x v="304"/>
    <x v="11"/>
    <x v="3"/>
    <x v="1"/>
    <x v="48"/>
    <s v="CP00020"/>
    <x v="19"/>
    <n v="21"/>
    <n v="20"/>
    <n v="420"/>
    <x v="2"/>
    <s v="P0001"/>
    <x v="0"/>
    <x v="315"/>
    <n v="0"/>
  </r>
  <r>
    <n v="921"/>
    <x v="304"/>
    <x v="11"/>
    <x v="3"/>
    <x v="1"/>
    <x v="48"/>
    <s v="CP00001"/>
    <x v="0"/>
    <n v="19"/>
    <n v="22"/>
    <n v="418"/>
    <x v="2"/>
    <s v="P0001"/>
    <x v="0"/>
    <x v="315"/>
    <n v="0"/>
  </r>
  <r>
    <n v="922"/>
    <x v="305"/>
    <x v="11"/>
    <x v="3"/>
    <x v="1"/>
    <x v="49"/>
    <s v="CP00002"/>
    <x v="1"/>
    <n v="7"/>
    <n v="18"/>
    <n v="126"/>
    <x v="2"/>
    <s v="P0002"/>
    <x v="1"/>
    <x v="315"/>
    <n v="0"/>
  </r>
  <r>
    <n v="923"/>
    <x v="305"/>
    <x v="11"/>
    <x v="3"/>
    <x v="1"/>
    <x v="49"/>
    <s v="CP00003"/>
    <x v="2"/>
    <n v="9"/>
    <n v="20"/>
    <n v="180"/>
    <x v="2"/>
    <s v="P0001"/>
    <x v="0"/>
    <x v="315"/>
    <n v="0"/>
  </r>
  <r>
    <n v="924"/>
    <x v="305"/>
    <x v="11"/>
    <x v="3"/>
    <x v="1"/>
    <x v="49"/>
    <s v="CP00004"/>
    <x v="3"/>
    <n v="11"/>
    <n v="20"/>
    <n v="220"/>
    <x v="2"/>
    <s v="P0003"/>
    <x v="2"/>
    <x v="315"/>
    <n v="0"/>
  </r>
  <r>
    <n v="925"/>
    <x v="306"/>
    <x v="11"/>
    <x v="3"/>
    <x v="1"/>
    <x v="49"/>
    <s v="CP00005"/>
    <x v="4"/>
    <n v="11"/>
    <n v="16"/>
    <n v="176"/>
    <x v="2"/>
    <s v="P0002"/>
    <x v="1"/>
    <x v="315"/>
    <n v="0"/>
  </r>
  <r>
    <n v="926"/>
    <x v="306"/>
    <x v="11"/>
    <x v="3"/>
    <x v="1"/>
    <x v="49"/>
    <s v="CP00006"/>
    <x v="5"/>
    <n v="13"/>
    <n v="26"/>
    <n v="338"/>
    <x v="2"/>
    <s v="P0004"/>
    <x v="1"/>
    <x v="315"/>
    <n v="0"/>
  </r>
  <r>
    <n v="927"/>
    <x v="306"/>
    <x v="11"/>
    <x v="3"/>
    <x v="1"/>
    <x v="49"/>
    <s v="CP00007"/>
    <x v="6"/>
    <n v="2"/>
    <n v="17"/>
    <n v="34"/>
    <x v="2"/>
    <s v="P0002"/>
    <x v="1"/>
    <x v="315"/>
    <n v="0"/>
  </r>
  <r>
    <n v="928"/>
    <x v="306"/>
    <x v="11"/>
    <x v="3"/>
    <x v="1"/>
    <x v="49"/>
    <s v="CP00008"/>
    <x v="7"/>
    <n v="12"/>
    <n v="15"/>
    <n v="180"/>
    <x v="2"/>
    <s v="P0001"/>
    <x v="0"/>
    <x v="315"/>
    <n v="0"/>
  </r>
  <r>
    <n v="929"/>
    <x v="307"/>
    <x v="11"/>
    <x v="3"/>
    <x v="1"/>
    <x v="49"/>
    <s v="CP00009"/>
    <x v="8"/>
    <n v="11"/>
    <n v="25"/>
    <n v="275"/>
    <x v="2"/>
    <s v="P0002"/>
    <x v="1"/>
    <x v="315"/>
    <n v="0"/>
  </r>
  <r>
    <n v="930"/>
    <x v="307"/>
    <x v="11"/>
    <x v="3"/>
    <x v="1"/>
    <x v="49"/>
    <s v="CP00010"/>
    <x v="9"/>
    <n v="6"/>
    <n v="15"/>
    <n v="90"/>
    <x v="2"/>
    <s v="P0005"/>
    <x v="3"/>
    <x v="315"/>
    <n v="0"/>
  </r>
  <r>
    <n v="931"/>
    <x v="307"/>
    <x v="11"/>
    <x v="3"/>
    <x v="1"/>
    <x v="49"/>
    <s v="CP00011"/>
    <x v="10"/>
    <n v="18"/>
    <n v="17"/>
    <n v="306"/>
    <x v="2"/>
    <s v="P0004"/>
    <x v="1"/>
    <x v="315"/>
    <n v="0"/>
  </r>
  <r>
    <n v="932"/>
    <x v="307"/>
    <x v="11"/>
    <x v="3"/>
    <x v="1"/>
    <x v="49"/>
    <s v="CP00012"/>
    <x v="11"/>
    <n v="2"/>
    <n v="25"/>
    <n v="50"/>
    <x v="2"/>
    <s v="P0004"/>
    <x v="1"/>
    <x v="315"/>
    <n v="0"/>
  </r>
  <r>
    <n v="933"/>
    <x v="308"/>
    <x v="11"/>
    <x v="3"/>
    <x v="1"/>
    <x v="49"/>
    <s v="CP00013"/>
    <x v="12"/>
    <n v="26"/>
    <n v="20"/>
    <n v="520"/>
    <x v="2"/>
    <s v="P0004"/>
    <x v="1"/>
    <x v="315"/>
    <n v="0"/>
  </r>
  <r>
    <n v="934"/>
    <x v="308"/>
    <x v="11"/>
    <x v="3"/>
    <x v="1"/>
    <x v="49"/>
    <s v="CP00014"/>
    <x v="13"/>
    <n v="11"/>
    <n v="14"/>
    <n v="154"/>
    <x v="2"/>
    <s v="P0004"/>
    <x v="1"/>
    <x v="315"/>
    <n v="0"/>
  </r>
  <r>
    <n v="935"/>
    <x v="308"/>
    <x v="11"/>
    <x v="3"/>
    <x v="1"/>
    <x v="49"/>
    <s v="CP00015"/>
    <x v="14"/>
    <n v="24"/>
    <n v="35"/>
    <n v="840"/>
    <x v="2"/>
    <s v="P0003"/>
    <x v="2"/>
    <x v="315"/>
    <n v="0"/>
  </r>
  <r>
    <n v="936"/>
    <x v="308"/>
    <x v="11"/>
    <x v="3"/>
    <x v="1"/>
    <x v="49"/>
    <s v="CP00016"/>
    <x v="15"/>
    <n v="23"/>
    <n v="13"/>
    <n v="299"/>
    <x v="2"/>
    <s v="P0005"/>
    <x v="3"/>
    <x v="315"/>
    <n v="0"/>
  </r>
  <r>
    <n v="937"/>
    <x v="308"/>
    <x v="11"/>
    <x v="3"/>
    <x v="1"/>
    <x v="49"/>
    <s v="CP00017"/>
    <x v="16"/>
    <n v="4"/>
    <n v="30"/>
    <n v="120"/>
    <x v="2"/>
    <s v="P0001"/>
    <x v="0"/>
    <x v="315"/>
    <n v="0"/>
  </r>
  <r>
    <n v="938"/>
    <x v="309"/>
    <x v="11"/>
    <x v="3"/>
    <x v="1"/>
    <x v="49"/>
    <s v="CP00018"/>
    <x v="17"/>
    <n v="30"/>
    <n v="35"/>
    <n v="1050"/>
    <x v="2"/>
    <s v="P0003"/>
    <x v="2"/>
    <x v="315"/>
    <n v="0"/>
  </r>
  <r>
    <n v="939"/>
    <x v="309"/>
    <x v="11"/>
    <x v="3"/>
    <x v="1"/>
    <x v="49"/>
    <s v="CP00019"/>
    <x v="18"/>
    <n v="7"/>
    <n v="38"/>
    <n v="266"/>
    <x v="2"/>
    <s v="P0004"/>
    <x v="1"/>
    <x v="315"/>
    <n v="0"/>
  </r>
  <r>
    <n v="940"/>
    <x v="309"/>
    <x v="11"/>
    <x v="3"/>
    <x v="1"/>
    <x v="49"/>
    <s v="CP00020"/>
    <x v="19"/>
    <n v="17"/>
    <n v="22"/>
    <n v="374"/>
    <x v="2"/>
    <s v="P0002"/>
    <x v="1"/>
    <x v="315"/>
    <n v="0"/>
  </r>
  <r>
    <n v="941"/>
    <x v="310"/>
    <x v="11"/>
    <x v="3"/>
    <x v="1"/>
    <x v="50"/>
    <s v="CP00001"/>
    <x v="0"/>
    <n v="14"/>
    <n v="22"/>
    <n v="308"/>
    <x v="2"/>
    <s v="P0005"/>
    <x v="3"/>
    <x v="315"/>
    <n v="0"/>
  </r>
  <r>
    <n v="942"/>
    <x v="310"/>
    <x v="11"/>
    <x v="3"/>
    <x v="1"/>
    <x v="50"/>
    <s v="CP00002"/>
    <x v="1"/>
    <n v="20"/>
    <n v="17"/>
    <n v="340"/>
    <x v="2"/>
    <s v="P0005"/>
    <x v="3"/>
    <x v="315"/>
    <n v="0"/>
  </r>
  <r>
    <n v="943"/>
    <x v="310"/>
    <x v="11"/>
    <x v="3"/>
    <x v="1"/>
    <x v="50"/>
    <s v="CP00003"/>
    <x v="2"/>
    <n v="19"/>
    <n v="20"/>
    <n v="380"/>
    <x v="2"/>
    <s v="P0001"/>
    <x v="0"/>
    <x v="315"/>
    <n v="0"/>
  </r>
  <r>
    <n v="944"/>
    <x v="310"/>
    <x v="11"/>
    <x v="3"/>
    <x v="1"/>
    <x v="50"/>
    <s v="CP00004"/>
    <x v="3"/>
    <n v="23"/>
    <n v="23"/>
    <n v="529"/>
    <x v="2"/>
    <s v="P0005"/>
    <x v="3"/>
    <x v="315"/>
    <n v="0"/>
  </r>
  <r>
    <n v="945"/>
    <x v="310"/>
    <x v="11"/>
    <x v="3"/>
    <x v="1"/>
    <x v="50"/>
    <s v="CP00005"/>
    <x v="4"/>
    <n v="3"/>
    <n v="10"/>
    <n v="30"/>
    <x v="2"/>
    <s v="P0003"/>
    <x v="2"/>
    <x v="315"/>
    <n v="0"/>
  </r>
  <r>
    <n v="946"/>
    <x v="311"/>
    <x v="11"/>
    <x v="3"/>
    <x v="1"/>
    <x v="50"/>
    <s v="CP00006"/>
    <x v="5"/>
    <n v="20"/>
    <n v="22"/>
    <n v="440"/>
    <x v="2"/>
    <s v="P0003"/>
    <x v="2"/>
    <x v="315"/>
    <n v="0"/>
  </r>
  <r>
    <n v="947"/>
    <x v="311"/>
    <x v="11"/>
    <x v="3"/>
    <x v="1"/>
    <x v="50"/>
    <s v="CP00007"/>
    <x v="6"/>
    <n v="1"/>
    <n v="17"/>
    <n v="17"/>
    <x v="2"/>
    <s v="P0004"/>
    <x v="1"/>
    <x v="315"/>
    <n v="0"/>
  </r>
  <r>
    <n v="948"/>
    <x v="311"/>
    <x v="11"/>
    <x v="3"/>
    <x v="1"/>
    <x v="50"/>
    <s v="CP00008"/>
    <x v="7"/>
    <n v="8"/>
    <n v="22"/>
    <n v="176"/>
    <x v="2"/>
    <s v="P0003"/>
    <x v="2"/>
    <x v="315"/>
    <n v="0"/>
  </r>
  <r>
    <n v="949"/>
    <x v="311"/>
    <x v="11"/>
    <x v="3"/>
    <x v="1"/>
    <x v="50"/>
    <s v="CP00009"/>
    <x v="8"/>
    <n v="15"/>
    <n v="25"/>
    <n v="375"/>
    <x v="2"/>
    <s v="P0002"/>
    <x v="1"/>
    <x v="315"/>
    <n v="0"/>
  </r>
  <r>
    <n v="950"/>
    <x v="312"/>
    <x v="11"/>
    <x v="3"/>
    <x v="1"/>
    <x v="50"/>
    <s v="CP00010"/>
    <x v="9"/>
    <n v="21"/>
    <n v="19"/>
    <n v="399"/>
    <x v="2"/>
    <s v="P0003"/>
    <x v="2"/>
    <x v="31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26F6C-E563-B649-9D2C-51251C0E0748}" name="TablaDinámica7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3:T4" firstHeaderRow="1" firstDataRow="1" firstDataCol="0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numFmtId="4" showAll="0"/>
    <pivotField numFmtId="4"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Promedio de Cantidad" fld="8" subtotal="average" baseField="0" baseItem="0" numFmtId="2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89B96-ADA7-704E-AE34-C21F8B87082D}" name="TablaDinámica1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U6:AU7" firstHeaderRow="1" firstDataRow="1" firstDataCol="0" rowPageCount="1" colPageCount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dataField="1" numFmtId="4"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Suma de Precio Total" fld="10" baseField="0" baseItem="0" numFmtId="3"/>
  </dataFields>
  <formats count="1"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D983F-4951-3B48-ADBF-C5973F4A0FB5}" name="TablaDinámica2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M6:BM7" firstHeaderRow="1" firstDataRow="1" firstDataCol="0" rowPageCount="1" colPageCount="1"/>
  <pivotFields count="18">
    <pivotField dataField="1"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356FB-EFBB-784B-9E72-F148A22C8907}" name="TablaDinámica17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X6:AX7" firstHeaderRow="1" firstDataRow="1" firstDataCol="0" rowPageCount="1" colPageCount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dataField="1" numFmtId="4"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Suma de Precio Total" fld="10" baseField="0" baseItem="0" numFmtId="3"/>
  </dataFields>
  <formats count="1"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C3866-8387-6448-854F-AD8825ECC2BD}" name="TablaDinámica8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X3:Y16" firstHeaderRow="1" firstDataRow="1" firstDataCol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numFmtId="4" showAll="0"/>
    <pivotField numFmtId="4"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antidad" fld="8" baseField="0" baseItem="0" numFmtId="3"/>
  </dataFields>
  <formats count="1">
    <format dxfId="58">
      <pivotArea outline="0" collapsedLevelsAreSubtotals="1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2EB7-A2C7-2B4F-84C9-75A50FA510FE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7" firstHeaderRow="0" firstDataRow="1" firstDataCol="0"/>
  <pivotFields count="18">
    <pivotField showAll="0"/>
    <pivotField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Precio Total" fld="10" baseField="0" baseItem="0"/>
    <dataField name="Suma de Cantidad" fld="8" baseField="0" baseItem="0" numFmtId="3"/>
  </dataFields>
  <formats count="2">
    <format dxfId="60">
      <pivotArea dataOnly="0" outline="0" fieldPosition="0">
        <references count="1">
          <reference field="4294967294" count="1">
            <x v="0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E2A7B-0C60-C14B-BC90-825C76E64257}" name="TablaDinámica9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AB3:AE9" firstHeaderRow="0" firstDataRow="1" firstDataCol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 v="13"/>
    </i>
    <i>
      <x v="4"/>
    </i>
    <i>
      <x v="10"/>
    </i>
    <i>
      <x v="1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." fld="8" subtotal="average" baseField="0" baseItem="0" numFmtId="164"/>
    <dataField name="Cantidad." fld="8" baseField="0" baseItem="0" numFmtId="164"/>
    <dataField name="Precio Total." fld="10" baseField="0" baseItem="0" numFmtId="165"/>
  </dataFields>
  <formats count="8">
    <format dxfId="6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66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5">
      <pivotArea field="7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">
      <pivotArea field="7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6" showRowHeaders="1" showColHeaders="1" showRowStripes="0" showColStripes="0" showLastColumn="1"/>
  <filters count="1">
    <filter fld="7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60890-BC57-7B44-9E6A-F94847834991}" name="TablaDinámica1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AG3:AJ9" firstHeaderRow="0" firstDataRow="1" firstDataCol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 v="17"/>
    </i>
    <i>
      <x v="8"/>
    </i>
    <i>
      <x v="1"/>
    </i>
    <i>
      <x v="18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." fld="8" subtotal="average" baseField="0" baseItem="0" numFmtId="164"/>
    <dataField name="Cantidad." fld="8" baseField="0" baseItem="0" numFmtId="164"/>
    <dataField name="Precio Total." fld="10" baseField="0" baseItem="0" numFmtId="165"/>
  </dataFields>
  <formats count="8">
    <format dxfId="7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74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3">
      <pivotArea field="7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">
      <pivotArea field="7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6" showRowHeaders="1" showColHeaders="1" showRowStripes="0" showColStripes="0" showLastColumn="1"/>
  <filters count="1">
    <filter fld="7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E7032-447C-4442-BA13-5BAB237829F7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6:H7" firstHeaderRow="0" firstDataRow="1" firstDataCol="0" rowPageCount="1" colPageCount="1"/>
  <pivotFields count="18">
    <pivotField showAll="0"/>
    <pivotField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a de Precio Total" fld="10" baseField="0" baseItem="0"/>
    <dataField name="Suma de Cantidad" fld="8" baseField="0" baseItem="0"/>
  </dataFields>
  <formats count="1">
    <format dxfId="7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22C23-06E5-8A48-95E6-97D64115922B}" name="TablaDinámica1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M3:AN55" firstHeaderRow="1" firstDataRow="1" firstDataCol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dataField="1" numFmtId="4" showAll="0"/>
    <pivotField numFmtId="4" showAll="0"/>
    <pivotField numFmtId="4"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a de Cantidad" fld="8" baseField="0" baseItem="0" numFmtId="3"/>
  </dataFields>
  <formats count="1">
    <format dxfId="78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E89B7-810D-2840-B999-46AFB87E37B2}" name="TablaDinámica1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N10:Q16" firstHeaderRow="0" firstDataRow="1" firstDataCol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/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 v="13"/>
    </i>
    <i>
      <x v="4"/>
    </i>
    <i>
      <x v="10"/>
    </i>
    <i>
      <x v="1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." fld="8" subtotal="average" baseField="0" baseItem="0" numFmtId="164"/>
    <dataField name="Cantidad." fld="8" baseField="0" baseItem="0" numFmtId="164"/>
    <dataField name="Precio Total." fld="10" baseField="0" baseItem="0" numFmtId="165"/>
  </dataFields>
  <formats count="8">
    <format dxfId="8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84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3">
      <pivotArea field="7" type="button" dataOnly="0" labelOnly="1" outline="0" axis="axisRow" fieldPosition="0"/>
    </format>
    <format dxfId="8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1">
      <pivotArea field="7" type="button" dataOnly="0" labelOnly="1" outline="0" axis="axisRow" fieldPosition="0"/>
    </format>
    <format dxfId="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6" showRowHeaders="1" showColHeaders="1" showRowStripes="0" showColStripes="0" showLastColumn="1"/>
  <filters count="1">
    <filter fld="7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0A3B5-7F6C-EC40-8E98-4A91776C9822}" name="TablaDinámica2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G6:BG7" firstHeaderRow="1" firstDataRow="1" firstDataCol="0" rowPageCount="1" colPageCount="1"/>
  <pivotFields count="18">
    <pivotField dataField="1"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6CEEC-ED73-C94C-AD44-7D4569F34D80}" name="TablaDinámica2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J6:BJ7" firstHeaderRow="1" firstDataRow="1" firstDataCol="0" rowPageCount="1" colPageCount="1"/>
  <pivotFields count="18">
    <pivotField dataField="1"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2834C-FA19-D442-8633-9FDFB91742B1}" name="TablaDiná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6:K7" firstHeaderRow="0" firstDataRow="1" firstDataCol="0" rowPageCount="1" colPageCount="1"/>
  <pivotFields count="18">
    <pivotField showAll="0"/>
    <pivotField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a de Precio Total" fld="10" baseField="0" baseItem="0"/>
    <dataField name="Suma de Cantidad" fld="8" baseField="0" baseItem="0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29AAE-D923-4A4C-8036-8AADC49D74E8}" name="TablaDinámica18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B6:BB7" firstHeaderRow="1" firstDataRow="1" firstDataCol="0" rowPageCount="1" colPageCount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numFmtId="4" showAll="0"/>
    <pivotField dataField="1"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Promedio de Tiempo_Entrega(Días)" fld="15" subtotal="average" baseField="0" baseItem="0" numFmtId="2"/>
  </dataFields>
  <formats count="1">
    <format dxfId="5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8AED0-AD73-484C-B5CC-AC1A9B34F48C}" name="TablaDinámica1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Q3:AR24" firstHeaderRow="1" firstDataRow="1" firstDataCol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</pivotField>
    <pivotField dataField="1" numFmtId="4" showAll="0"/>
    <pivotField numFmtId="4" showAll="0"/>
    <pivotField numFmtId="4"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Cantidad" fld="8" baseField="0" baseItem="0" numFmtId="3"/>
  </dataFields>
  <formats count="1">
    <format dxfId="53">
      <pivotArea outline="0" collapsedLevelsAreSubtotals="1" fieldPosition="0"/>
    </format>
  </format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DE449-4D0F-B640-AF0E-9E61120C3FC1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6:E7" firstHeaderRow="0" firstDataRow="1" firstDataCol="0" rowPageCount="1" colPageCount="1"/>
  <pivotFields count="18">
    <pivotField showAll="0"/>
    <pivotField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a de Precio Total" fld="10" baseField="0" baseItem="0"/>
    <dataField name="Suma de Cantidad" fld="8" baseField="0" baseItem="0"/>
  </dataFields>
  <formats count="1"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44F61-2D73-F443-BAED-7E80C9A987DF}" name="TablaDinámica19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E6:BE7" firstHeaderRow="1" firstDataRow="1" firstDataCol="0"/>
  <pivotFields count="18">
    <pivotField dataField="1"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showAll="0"/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uenta de Id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F372F-F780-3045-AC6B-D56D844B4D43}" name="TablaDinámica6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M5:N17" firstHeaderRow="1" firstDataRow="1" firstDataCol="1" rowPageCount="1" colPageCount="1"/>
  <pivotFields count="18">
    <pivotField showAll="0"/>
    <pivotField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1" hier="-1"/>
  </pageFields>
  <dataFields count="1">
    <dataField name="Suma de Precio Total" fld="10" baseField="0" baseItem="0" numFmtId="3"/>
  </dataFields>
  <formats count="1">
    <format dxfId="5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eedor" xr10:uid="{7AAD9C18-0383-8741-85A8-A2C009B6C7D9}" sourceName="Proveedor">
  <pivotTables>
    <pivotTable tabId="3" name="TablaDinámica16"/>
    <pivotTable tabId="3" name="TablaDinámica17"/>
    <pivotTable tabId="3" name="TablaDinámica18"/>
    <pivotTable tabId="3" name="TablaDinámica23"/>
    <pivotTable tabId="3" name="TablaDinámica24"/>
  </pivotTables>
  <data>
    <tabular pivotCacheId="1835951354">
      <items count="4">
        <i x="0" s="1"/>
        <i x="2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Texto" xr10:uid="{7B27B6FD-3CDB-9747-BFB7-C4106A2C8DC9}" sourceName="Mes_Texto">
  <pivotTables>
    <pivotTable tabId="3" name="TablaDinámica1"/>
    <pivotTable tabId="3" name="TablaDinámica2"/>
    <pivotTable tabId="3" name="TablaDinámica3"/>
    <pivotTable tabId="3" name="TablaDinámica4"/>
    <pivotTable tabId="3" name="TablaDinámica6"/>
    <pivotTable tabId="3" name="TablaDinámica7"/>
    <pivotTable tabId="3" name="TablaDinámica11"/>
    <pivotTable tabId="3" name="TablaDinámica14"/>
    <pivotTable tabId="3" name="TablaDinámica13"/>
    <pivotTable tabId="3" name="TablaDinámica9"/>
  </pivotTables>
  <data>
    <tabular pivotCacheId="1835951354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" xr10:uid="{6D60720E-2460-C048-8BF4-1B187575FEC9}" sourceName="Trimestre">
  <pivotTables>
    <pivotTable tabId="3" name="TablaDinámica1"/>
    <pivotTable tabId="3" name="TablaDinámica2"/>
    <pivotTable tabId="3" name="TablaDinámica3"/>
    <pivotTable tabId="3" name="TablaDinámica4"/>
    <pivotTable tabId="3" name="TablaDinámica7"/>
    <pivotTable tabId="3" name="TablaDinámica8"/>
    <pivotTable tabId="3" name="TablaDinámica11"/>
    <pivotTable tabId="3" name="TablaDinámica14"/>
    <pivotTable tabId="3" name="TablaDinámica13"/>
    <pivotTable tabId="3" name="TablaDinámica9"/>
  </pivotTables>
  <data>
    <tabular pivotCacheId="1835951354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estre" xr10:uid="{4C189059-E203-4545-8C39-30A02AC39719}" sourceName="Semestre">
  <pivotTables>
    <pivotTable tabId="3" name="TablaDinámica1"/>
    <pivotTable tabId="3" name="TablaDinámica2"/>
    <pivotTable tabId="3" name="TablaDinámica3"/>
    <pivotTable tabId="3" name="TablaDinámica4"/>
    <pivotTable tabId="3" name="TablaDinámica7"/>
    <pivotTable tabId="3" name="TablaDinámica8"/>
    <pivotTable tabId="3" name="TablaDinámica11"/>
    <pivotTable tabId="3" name="TablaDinámica14"/>
    <pivotTable tabId="3" name="TablaDinámica13"/>
    <pivotTable tabId="3" name="TablaDinámica9"/>
  </pivotTables>
  <data>
    <tabular pivotCacheId="1835951354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edido" xr10:uid="{927C5373-8F6C-5F43-8F52-D37E875D114B}" sourceName="Estado_Pedido">
  <pivotTables>
    <pivotTable tabId="3" name="TablaDinámica7"/>
    <pivotTable tabId="3" name="TablaDinámica8"/>
    <pivotTable tabId="3" name="TablaDinámica11"/>
    <pivotTable tabId="3" name="TablaDinámica14"/>
    <pivotTable tabId="3" name="TablaDinámica13"/>
    <pivotTable tabId="3" name="TablaDinámica9"/>
  </pivotTables>
  <data>
    <tabular pivotCacheId="1835951354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eedor" xr10:uid="{5982653B-9EA9-EE40-A789-4739AC8EA66B}" cache="SegmentaciónDeDatos_Proveedor" caption="Proveedor" rowHeight="180000"/>
  <slicer name="Mes_Texto" xr10:uid="{ECE7C709-2561-0C41-A7FB-70F0595400F0}" cache="SegmentaciónDeDatos_Mes_Texto" caption="Mes_Texto" columnCount="3" rowHeight="251883"/>
  <slicer name="Trimestre" xr10:uid="{555B4047-1633-294C-8C33-D528015A533A}" cache="SegmentaciónDeDatos_Trimestre" caption="Trimestre" columnCount="2" rowHeight="251883"/>
  <slicer name="Semestre" xr10:uid="{A4096A67-BA56-0F4A-8F8C-FF0FC1F2FEAC}" cache="SegmentaciónDeDatos_Semestre" caption="Semestre" columnCount="2" rowHeight="251883"/>
  <slicer name="Estado_Pedido" xr10:uid="{3772BF75-2C7B-A24D-907D-DE43FB154A15}" cache="SegmentaciónDeDatos_Estado_Pedido" caption="Estado_Pedido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E8EAAE-23D1-7E4F-A4A8-64FC8A79306D}" name="Tabla2" displayName="Tabla2" ref="A1:P951" totalsRowShown="0">
  <autoFilter ref="A1:P951" xr:uid="{68E8EAAE-23D1-7E4F-A4A8-64FC8A79306D}"/>
  <tableColumns count="16">
    <tableColumn id="1" xr3:uid="{D8727325-6444-5446-8241-022C5825B389}" name="Id."/>
    <tableColumn id="2" xr3:uid="{48FF046E-F110-6F40-AF91-CD60D673262B}" name="Fecha_Pedido" dataDxfId="92"/>
    <tableColumn id="3" xr3:uid="{D100C9AA-449E-4047-BD4A-7B98F284E606}" name="Mes_Texto"/>
    <tableColumn id="4" xr3:uid="{19FDF036-1BDF-ED41-8B87-FEE17C4F3EEF}" name="Trimestre"/>
    <tableColumn id="5" xr3:uid="{652C0690-DDD1-084F-86AC-C76B7F858841}" name="Semestre"/>
    <tableColumn id="6" xr3:uid="{9F8BA339-F021-B848-9C55-C25269C36E0B}" name="#_Semana"/>
    <tableColumn id="7" xr3:uid="{869293D6-B2A8-9440-8696-CF60F2CF696A}" name="Código_Producto"/>
    <tableColumn id="8" xr3:uid="{3C550403-535C-D64E-823D-E7A6DE008FDA}" name="Producto"/>
    <tableColumn id="9" xr3:uid="{B118BBE3-7782-2E4E-B6C4-9BD059E40384}" name="Cantidad" dataDxfId="91"/>
    <tableColumn id="10" xr3:uid="{BBF67793-A37A-A149-B421-5994517264E4}" name="Precio U." dataDxfId="90"/>
    <tableColumn id="11" xr3:uid="{4627A333-9E24-6343-8AB8-F6B6B5F9D6F8}" name="Precio Total" dataDxfId="89"/>
    <tableColumn id="12" xr3:uid="{801FE257-8F4D-3E45-AD18-2070255FE5E3}" name="Estado_Pedido"/>
    <tableColumn id="13" xr3:uid="{4E35C675-91B6-E24F-A1B2-1F2379368459}" name="Código_Proveedor"/>
    <tableColumn id="14" xr3:uid="{99BD3E80-DF5E-CB4C-9388-FCB0A74762AA}" name="Proveedor"/>
    <tableColumn id="15" xr3:uid="{D90900B5-6DF4-924F-9817-F694FB42933D}" name="Fecha_Entrega" dataDxfId="88"/>
    <tableColumn id="16" xr3:uid="{23B2225C-62DB-7049-9620-F49E7B660DFD}" name="Tiempo_Entrega(Días)" dataDxfId="8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FDC9-76C2-9A43-9693-DB8A2CC616E8}">
  <sheetPr codeName="Hoja1">
    <tabColor rgb="FF92D050"/>
  </sheetPr>
  <dimension ref="A1:T951"/>
  <sheetViews>
    <sheetView workbookViewId="0">
      <selection activeCell="K1" sqref="K1:N7"/>
    </sheetView>
  </sheetViews>
  <sheetFormatPr baseColWidth="10" defaultRowHeight="16" x14ac:dyDescent="0.2"/>
  <cols>
    <col min="2" max="2" width="13" style="10" customWidth="1"/>
    <col min="3" max="3" width="12.1640625" customWidth="1"/>
    <col min="4" max="5" width="11.5" customWidth="1"/>
    <col min="6" max="6" width="12" customWidth="1"/>
    <col min="7" max="7" width="17.6640625" customWidth="1"/>
    <col min="8" max="8" width="11" customWidth="1"/>
    <col min="9" max="11" width="15" style="10" customWidth="1"/>
    <col min="12" max="12" width="15.6640625" customWidth="1"/>
    <col min="13" max="13" width="18.5" customWidth="1"/>
    <col min="14" max="14" width="11.83203125" customWidth="1"/>
    <col min="15" max="16" width="15" style="10" customWidth="1"/>
    <col min="20" max="20" width="15" style="10" customWidth="1"/>
  </cols>
  <sheetData>
    <row r="1" spans="1:20" x14ac:dyDescent="0.2">
      <c r="A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s="10" t="s">
        <v>9</v>
      </c>
      <c r="K1" s="10" t="s">
        <v>10</v>
      </c>
      <c r="L1" t="s">
        <v>11</v>
      </c>
      <c r="M1" t="s">
        <v>12</v>
      </c>
      <c r="N1" t="s">
        <v>13</v>
      </c>
      <c r="O1" s="10" t="s">
        <v>14</v>
      </c>
      <c r="P1" s="10" t="s">
        <v>15</v>
      </c>
      <c r="S1" t="s">
        <v>89</v>
      </c>
      <c r="T1" s="10" t="s">
        <v>90</v>
      </c>
    </row>
    <row r="2" spans="1:20" x14ac:dyDescent="0.2">
      <c r="A2">
        <v>1</v>
      </c>
      <c r="B2" s="16">
        <v>44562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 t="s">
        <v>20</v>
      </c>
      <c r="I2" s="10">
        <v>4</v>
      </c>
      <c r="J2" s="10">
        <v>22</v>
      </c>
      <c r="K2" s="10">
        <v>88</v>
      </c>
      <c r="L2" t="s">
        <v>21</v>
      </c>
      <c r="M2" t="s">
        <v>22</v>
      </c>
      <c r="N2" t="s">
        <v>23</v>
      </c>
      <c r="O2" s="16">
        <v>44564</v>
      </c>
      <c r="P2" s="10">
        <v>2</v>
      </c>
      <c r="S2" t="s">
        <v>16</v>
      </c>
      <c r="T2" s="10">
        <v>67500</v>
      </c>
    </row>
    <row r="3" spans="1:20" x14ac:dyDescent="0.2">
      <c r="A3">
        <v>2</v>
      </c>
      <c r="B3" s="16">
        <v>44562</v>
      </c>
      <c r="C3" t="s">
        <v>16</v>
      </c>
      <c r="D3" t="s">
        <v>17</v>
      </c>
      <c r="E3" t="s">
        <v>18</v>
      </c>
      <c r="F3">
        <v>1</v>
      </c>
      <c r="G3" t="s">
        <v>24</v>
      </c>
      <c r="H3" t="s">
        <v>25</v>
      </c>
      <c r="I3" s="10">
        <v>11</v>
      </c>
      <c r="J3" s="10">
        <v>18</v>
      </c>
      <c r="K3" s="10">
        <v>198</v>
      </c>
      <c r="L3" t="s">
        <v>21</v>
      </c>
      <c r="M3" t="s">
        <v>26</v>
      </c>
      <c r="N3" t="s">
        <v>27</v>
      </c>
      <c r="O3" s="16">
        <v>44565</v>
      </c>
      <c r="P3" s="10">
        <v>3</v>
      </c>
      <c r="S3" t="s">
        <v>70</v>
      </c>
      <c r="T3" s="10">
        <v>72750</v>
      </c>
    </row>
    <row r="4" spans="1:20" x14ac:dyDescent="0.2">
      <c r="A4">
        <v>3</v>
      </c>
      <c r="B4" s="16">
        <v>44562</v>
      </c>
      <c r="C4" t="s">
        <v>16</v>
      </c>
      <c r="D4" t="s">
        <v>17</v>
      </c>
      <c r="E4" t="s">
        <v>18</v>
      </c>
      <c r="F4">
        <v>1</v>
      </c>
      <c r="G4" t="s">
        <v>28</v>
      </c>
      <c r="H4" t="s">
        <v>29</v>
      </c>
      <c r="I4" s="10">
        <v>13</v>
      </c>
      <c r="J4" s="10">
        <v>14</v>
      </c>
      <c r="K4" s="10">
        <v>182</v>
      </c>
      <c r="L4" t="s">
        <v>21</v>
      </c>
      <c r="M4" t="s">
        <v>30</v>
      </c>
      <c r="N4" t="s">
        <v>31</v>
      </c>
      <c r="O4" s="16">
        <v>44564</v>
      </c>
      <c r="P4" s="10">
        <v>2</v>
      </c>
      <c r="S4" t="s">
        <v>71</v>
      </c>
      <c r="T4" s="10">
        <v>100500</v>
      </c>
    </row>
    <row r="5" spans="1:20" x14ac:dyDescent="0.2">
      <c r="A5">
        <v>4</v>
      </c>
      <c r="B5" s="16">
        <v>44563</v>
      </c>
      <c r="C5" t="s">
        <v>16</v>
      </c>
      <c r="D5" t="s">
        <v>17</v>
      </c>
      <c r="E5" t="s">
        <v>18</v>
      </c>
      <c r="F5">
        <v>1</v>
      </c>
      <c r="G5" t="s">
        <v>32</v>
      </c>
      <c r="H5" t="s">
        <v>33</v>
      </c>
      <c r="I5" s="10">
        <v>23</v>
      </c>
      <c r="J5" s="10">
        <v>24</v>
      </c>
      <c r="K5" s="10">
        <v>552</v>
      </c>
      <c r="L5" t="s">
        <v>21</v>
      </c>
      <c r="M5" t="s">
        <v>34</v>
      </c>
      <c r="N5" t="s">
        <v>27</v>
      </c>
      <c r="O5" s="16">
        <v>44566</v>
      </c>
      <c r="P5" s="10">
        <v>3</v>
      </c>
      <c r="S5" t="s">
        <v>72</v>
      </c>
      <c r="T5" s="10">
        <v>103350</v>
      </c>
    </row>
    <row r="6" spans="1:20" x14ac:dyDescent="0.2">
      <c r="A6">
        <v>5</v>
      </c>
      <c r="B6" s="16">
        <v>44563</v>
      </c>
      <c r="C6" t="s">
        <v>16</v>
      </c>
      <c r="D6" t="s">
        <v>17</v>
      </c>
      <c r="E6" t="s">
        <v>18</v>
      </c>
      <c r="F6">
        <v>1</v>
      </c>
      <c r="G6" t="s">
        <v>35</v>
      </c>
      <c r="H6" t="s">
        <v>36</v>
      </c>
      <c r="I6" s="10">
        <v>20</v>
      </c>
      <c r="J6" s="10">
        <v>16</v>
      </c>
      <c r="K6" s="10">
        <v>320</v>
      </c>
      <c r="L6" t="s">
        <v>21</v>
      </c>
      <c r="M6" t="s">
        <v>34</v>
      </c>
      <c r="N6" t="s">
        <v>27</v>
      </c>
      <c r="O6" s="16">
        <v>44566</v>
      </c>
      <c r="P6" s="10">
        <v>3</v>
      </c>
      <c r="S6" t="s">
        <v>74</v>
      </c>
      <c r="T6" s="10">
        <v>106950</v>
      </c>
    </row>
    <row r="7" spans="1:20" x14ac:dyDescent="0.2">
      <c r="A7">
        <v>6</v>
      </c>
      <c r="B7" s="16">
        <v>44564</v>
      </c>
      <c r="C7" t="s">
        <v>16</v>
      </c>
      <c r="D7" t="s">
        <v>17</v>
      </c>
      <c r="E7" t="s">
        <v>18</v>
      </c>
      <c r="F7">
        <v>2</v>
      </c>
      <c r="G7" t="s">
        <v>37</v>
      </c>
      <c r="H7" t="s">
        <v>38</v>
      </c>
      <c r="I7" s="10">
        <v>9</v>
      </c>
      <c r="J7" s="10">
        <v>22</v>
      </c>
      <c r="K7" s="10">
        <v>198</v>
      </c>
      <c r="L7" t="s">
        <v>21</v>
      </c>
      <c r="M7" t="s">
        <v>30</v>
      </c>
      <c r="N7" t="s">
        <v>31</v>
      </c>
      <c r="O7" s="16">
        <v>44566</v>
      </c>
      <c r="P7" s="10">
        <v>2</v>
      </c>
      <c r="S7" t="s">
        <v>75</v>
      </c>
      <c r="T7" s="10">
        <v>79800</v>
      </c>
    </row>
    <row r="8" spans="1:20" x14ac:dyDescent="0.2">
      <c r="A8">
        <v>7</v>
      </c>
      <c r="B8" s="16">
        <v>44564</v>
      </c>
      <c r="C8" t="s">
        <v>16</v>
      </c>
      <c r="D8" t="s">
        <v>17</v>
      </c>
      <c r="E8" t="s">
        <v>18</v>
      </c>
      <c r="F8">
        <v>2</v>
      </c>
      <c r="G8" t="s">
        <v>39</v>
      </c>
      <c r="H8" t="s">
        <v>40</v>
      </c>
      <c r="I8" s="10">
        <v>7</v>
      </c>
      <c r="J8" s="10">
        <v>17</v>
      </c>
      <c r="K8" s="10">
        <v>119</v>
      </c>
      <c r="L8" t="s">
        <v>41</v>
      </c>
      <c r="M8" t="s">
        <v>26</v>
      </c>
      <c r="N8" t="s">
        <v>27</v>
      </c>
      <c r="O8" s="16">
        <v>44567</v>
      </c>
      <c r="P8" s="10">
        <v>3</v>
      </c>
      <c r="S8" t="s">
        <v>76</v>
      </c>
      <c r="T8" s="10">
        <v>77625</v>
      </c>
    </row>
    <row r="9" spans="1:20" x14ac:dyDescent="0.2">
      <c r="A9">
        <v>8</v>
      </c>
      <c r="B9" s="16">
        <v>44564</v>
      </c>
      <c r="C9" t="s">
        <v>16</v>
      </c>
      <c r="D9" t="s">
        <v>17</v>
      </c>
      <c r="E9" t="s">
        <v>18</v>
      </c>
      <c r="F9">
        <v>2</v>
      </c>
      <c r="G9" t="s">
        <v>42</v>
      </c>
      <c r="H9" t="s">
        <v>43</v>
      </c>
      <c r="I9" s="10">
        <v>12</v>
      </c>
      <c r="J9" s="10">
        <v>16</v>
      </c>
      <c r="K9" s="10">
        <v>192</v>
      </c>
      <c r="L9" t="s">
        <v>41</v>
      </c>
      <c r="M9" t="s">
        <v>44</v>
      </c>
      <c r="N9" t="s">
        <v>45</v>
      </c>
      <c r="O9" s="16">
        <v>44568</v>
      </c>
      <c r="P9" s="10">
        <v>4</v>
      </c>
      <c r="S9" t="s">
        <v>79</v>
      </c>
      <c r="T9" s="10">
        <v>99225</v>
      </c>
    </row>
    <row r="10" spans="1:20" x14ac:dyDescent="0.2">
      <c r="A10">
        <v>9</v>
      </c>
      <c r="B10" s="16">
        <v>44564</v>
      </c>
      <c r="C10" t="s">
        <v>16</v>
      </c>
      <c r="D10" t="s">
        <v>17</v>
      </c>
      <c r="E10" t="s">
        <v>18</v>
      </c>
      <c r="F10">
        <v>2</v>
      </c>
      <c r="G10" t="s">
        <v>46</v>
      </c>
      <c r="H10" t="s">
        <v>47</v>
      </c>
      <c r="I10" s="10">
        <v>12</v>
      </c>
      <c r="J10" s="10">
        <v>24</v>
      </c>
      <c r="K10" s="10">
        <v>288</v>
      </c>
      <c r="L10" t="s">
        <v>41</v>
      </c>
      <c r="M10" t="s">
        <v>30</v>
      </c>
      <c r="N10" t="s">
        <v>31</v>
      </c>
      <c r="O10" s="16">
        <v>44566</v>
      </c>
      <c r="P10" s="10">
        <v>2</v>
      </c>
      <c r="S10" t="s">
        <v>91</v>
      </c>
      <c r="T10" s="10">
        <v>103500</v>
      </c>
    </row>
    <row r="11" spans="1:20" x14ac:dyDescent="0.2">
      <c r="A11">
        <v>10</v>
      </c>
      <c r="B11" s="16">
        <v>44564</v>
      </c>
      <c r="C11" t="s">
        <v>16</v>
      </c>
      <c r="D11" t="s">
        <v>17</v>
      </c>
      <c r="E11" t="s">
        <v>18</v>
      </c>
      <c r="F11">
        <v>2</v>
      </c>
      <c r="G11" t="s">
        <v>48</v>
      </c>
      <c r="H11" t="s">
        <v>49</v>
      </c>
      <c r="I11" s="10">
        <v>13</v>
      </c>
      <c r="J11" s="10">
        <v>20</v>
      </c>
      <c r="K11" s="10">
        <v>260</v>
      </c>
      <c r="L11" t="s">
        <v>41</v>
      </c>
      <c r="M11" t="s">
        <v>34</v>
      </c>
      <c r="N11" t="s">
        <v>27</v>
      </c>
      <c r="O11" s="16">
        <v>44567</v>
      </c>
      <c r="P11" s="10">
        <v>3</v>
      </c>
      <c r="S11" t="s">
        <v>80</v>
      </c>
      <c r="T11" s="10">
        <v>108000</v>
      </c>
    </row>
    <row r="12" spans="1:20" x14ac:dyDescent="0.2">
      <c r="A12">
        <v>11</v>
      </c>
      <c r="B12" s="16">
        <v>44564</v>
      </c>
      <c r="C12" t="s">
        <v>16</v>
      </c>
      <c r="D12" t="s">
        <v>17</v>
      </c>
      <c r="E12" t="s">
        <v>18</v>
      </c>
      <c r="F12">
        <v>2</v>
      </c>
      <c r="G12" t="s">
        <v>50</v>
      </c>
      <c r="H12" t="s">
        <v>51</v>
      </c>
      <c r="I12" s="10">
        <v>9</v>
      </c>
      <c r="J12" s="10">
        <v>17</v>
      </c>
      <c r="K12" s="10">
        <v>153</v>
      </c>
      <c r="L12" t="s">
        <v>41</v>
      </c>
      <c r="M12" t="s">
        <v>26</v>
      </c>
      <c r="N12" t="s">
        <v>27</v>
      </c>
      <c r="O12" s="16">
        <v>44567</v>
      </c>
      <c r="P12" s="10">
        <v>3</v>
      </c>
      <c r="S12" t="s">
        <v>82</v>
      </c>
      <c r="T12" s="10">
        <v>87000</v>
      </c>
    </row>
    <row r="13" spans="1:20" x14ac:dyDescent="0.2">
      <c r="A13">
        <v>12</v>
      </c>
      <c r="B13" s="16">
        <v>44564</v>
      </c>
      <c r="C13" t="s">
        <v>16</v>
      </c>
      <c r="D13" t="s">
        <v>17</v>
      </c>
      <c r="E13" t="s">
        <v>18</v>
      </c>
      <c r="F13">
        <v>2</v>
      </c>
      <c r="G13" t="s">
        <v>52</v>
      </c>
      <c r="H13" t="s">
        <v>53</v>
      </c>
      <c r="I13" s="10">
        <v>9</v>
      </c>
      <c r="J13" s="10">
        <v>25</v>
      </c>
      <c r="K13" s="10">
        <v>225</v>
      </c>
      <c r="L13" t="s">
        <v>41</v>
      </c>
      <c r="M13" t="s">
        <v>26</v>
      </c>
      <c r="N13" t="s">
        <v>27</v>
      </c>
      <c r="O13" s="16">
        <v>44567</v>
      </c>
      <c r="P13" s="10">
        <v>3</v>
      </c>
      <c r="S13" t="s">
        <v>83</v>
      </c>
      <c r="T13" s="10">
        <v>84750</v>
      </c>
    </row>
    <row r="14" spans="1:20" x14ac:dyDescent="0.2">
      <c r="A14">
        <v>13</v>
      </c>
      <c r="B14" s="16">
        <v>44565</v>
      </c>
      <c r="C14" t="s">
        <v>16</v>
      </c>
      <c r="D14" t="s">
        <v>17</v>
      </c>
      <c r="E14" t="s">
        <v>18</v>
      </c>
      <c r="F14">
        <v>2</v>
      </c>
      <c r="G14" t="s">
        <v>54</v>
      </c>
      <c r="H14" t="s">
        <v>55</v>
      </c>
      <c r="I14" s="10">
        <v>32</v>
      </c>
      <c r="J14" s="10">
        <v>18</v>
      </c>
      <c r="K14" s="10">
        <v>576</v>
      </c>
      <c r="L14" t="s">
        <v>41</v>
      </c>
      <c r="M14" t="s">
        <v>30</v>
      </c>
      <c r="N14" t="s">
        <v>31</v>
      </c>
      <c r="O14" s="16">
        <v>44567</v>
      </c>
      <c r="P14" s="10">
        <v>2</v>
      </c>
    </row>
    <row r="15" spans="1:20" x14ac:dyDescent="0.2">
      <c r="A15">
        <v>14</v>
      </c>
      <c r="B15" s="16">
        <v>44565</v>
      </c>
      <c r="C15" t="s">
        <v>16</v>
      </c>
      <c r="D15" t="s">
        <v>17</v>
      </c>
      <c r="E15" t="s">
        <v>18</v>
      </c>
      <c r="F15">
        <v>2</v>
      </c>
      <c r="G15" t="s">
        <v>56</v>
      </c>
      <c r="H15" t="s">
        <v>57</v>
      </c>
      <c r="I15" s="10">
        <v>2</v>
      </c>
      <c r="J15" s="10">
        <v>12</v>
      </c>
      <c r="K15" s="10">
        <v>24</v>
      </c>
      <c r="L15" t="s">
        <v>21</v>
      </c>
      <c r="M15" t="s">
        <v>30</v>
      </c>
      <c r="N15" t="s">
        <v>31</v>
      </c>
      <c r="O15" s="16">
        <v>44567</v>
      </c>
      <c r="P15" s="10">
        <v>2</v>
      </c>
    </row>
    <row r="16" spans="1:20" x14ac:dyDescent="0.2">
      <c r="A16">
        <v>15</v>
      </c>
      <c r="B16" s="16">
        <v>44565</v>
      </c>
      <c r="C16" t="s">
        <v>16</v>
      </c>
      <c r="D16" t="s">
        <v>17</v>
      </c>
      <c r="E16" t="s">
        <v>18</v>
      </c>
      <c r="F16">
        <v>2</v>
      </c>
      <c r="G16" t="s">
        <v>58</v>
      </c>
      <c r="H16" t="s">
        <v>59</v>
      </c>
      <c r="I16" s="10">
        <v>5</v>
      </c>
      <c r="J16" s="10">
        <v>38</v>
      </c>
      <c r="K16" s="10">
        <v>190</v>
      </c>
      <c r="L16" t="s">
        <v>21</v>
      </c>
      <c r="M16" t="s">
        <v>34</v>
      </c>
      <c r="N16" t="s">
        <v>27</v>
      </c>
      <c r="O16" s="16">
        <v>44568</v>
      </c>
      <c r="P16" s="10">
        <v>3</v>
      </c>
    </row>
    <row r="17" spans="1:16" x14ac:dyDescent="0.2">
      <c r="A17">
        <v>16</v>
      </c>
      <c r="B17" s="16">
        <v>44565</v>
      </c>
      <c r="C17" t="s">
        <v>16</v>
      </c>
      <c r="D17" t="s">
        <v>17</v>
      </c>
      <c r="E17" t="s">
        <v>18</v>
      </c>
      <c r="F17">
        <v>2</v>
      </c>
      <c r="G17" t="s">
        <v>60</v>
      </c>
      <c r="H17" t="s">
        <v>61</v>
      </c>
      <c r="I17" s="10">
        <v>13</v>
      </c>
      <c r="J17" s="10">
        <v>12</v>
      </c>
      <c r="K17" s="10">
        <v>156</v>
      </c>
      <c r="L17" t="s">
        <v>21</v>
      </c>
      <c r="M17" t="s">
        <v>22</v>
      </c>
      <c r="N17" t="s">
        <v>23</v>
      </c>
      <c r="O17" s="16">
        <v>44567</v>
      </c>
      <c r="P17" s="10">
        <v>2</v>
      </c>
    </row>
    <row r="18" spans="1:16" x14ac:dyDescent="0.2">
      <c r="A18">
        <v>17</v>
      </c>
      <c r="B18" s="16">
        <v>44565</v>
      </c>
      <c r="C18" t="s">
        <v>16</v>
      </c>
      <c r="D18" t="s">
        <v>17</v>
      </c>
      <c r="E18" t="s">
        <v>18</v>
      </c>
      <c r="F18">
        <v>2</v>
      </c>
      <c r="G18" t="s">
        <v>62</v>
      </c>
      <c r="H18" t="s">
        <v>63</v>
      </c>
      <c r="I18" s="10">
        <v>9</v>
      </c>
      <c r="J18" s="10">
        <v>23</v>
      </c>
      <c r="K18" s="10">
        <v>207</v>
      </c>
      <c r="L18" t="s">
        <v>21</v>
      </c>
      <c r="M18" t="s">
        <v>34</v>
      </c>
      <c r="N18" t="s">
        <v>27</v>
      </c>
      <c r="O18" s="16">
        <v>44568</v>
      </c>
      <c r="P18" s="10">
        <v>3</v>
      </c>
    </row>
    <row r="19" spans="1:16" x14ac:dyDescent="0.2">
      <c r="A19">
        <v>18</v>
      </c>
      <c r="B19" s="16">
        <v>44565</v>
      </c>
      <c r="C19" t="s">
        <v>16</v>
      </c>
      <c r="D19" t="s">
        <v>17</v>
      </c>
      <c r="E19" t="s">
        <v>18</v>
      </c>
      <c r="F19">
        <v>2</v>
      </c>
      <c r="G19" t="s">
        <v>64</v>
      </c>
      <c r="H19" t="s">
        <v>65</v>
      </c>
      <c r="I19" s="10">
        <v>25</v>
      </c>
      <c r="J19" s="10">
        <v>30</v>
      </c>
      <c r="K19" s="10">
        <v>750</v>
      </c>
      <c r="L19" t="s">
        <v>21</v>
      </c>
      <c r="M19" t="s">
        <v>26</v>
      </c>
      <c r="N19" t="s">
        <v>27</v>
      </c>
      <c r="O19" s="16">
        <v>44568</v>
      </c>
      <c r="P19" s="10">
        <v>3</v>
      </c>
    </row>
    <row r="20" spans="1:16" x14ac:dyDescent="0.2">
      <c r="A20">
        <v>19</v>
      </c>
      <c r="B20" s="16">
        <v>44566</v>
      </c>
      <c r="C20" t="s">
        <v>16</v>
      </c>
      <c r="D20" t="s">
        <v>17</v>
      </c>
      <c r="E20" t="s">
        <v>18</v>
      </c>
      <c r="F20">
        <v>2</v>
      </c>
      <c r="G20" t="s">
        <v>66</v>
      </c>
      <c r="H20" t="s">
        <v>67</v>
      </c>
      <c r="I20" s="10">
        <v>6</v>
      </c>
      <c r="J20" s="10">
        <v>35</v>
      </c>
      <c r="K20" s="10">
        <v>210</v>
      </c>
      <c r="L20" t="s">
        <v>21</v>
      </c>
      <c r="M20" t="s">
        <v>22</v>
      </c>
      <c r="N20" t="s">
        <v>23</v>
      </c>
      <c r="O20" s="16">
        <v>44568</v>
      </c>
      <c r="P20" s="10">
        <v>2</v>
      </c>
    </row>
    <row r="21" spans="1:16" x14ac:dyDescent="0.2">
      <c r="A21">
        <v>20</v>
      </c>
      <c r="B21" s="16">
        <v>44566</v>
      </c>
      <c r="C21" t="s">
        <v>16</v>
      </c>
      <c r="D21" t="s">
        <v>17</v>
      </c>
      <c r="E21" t="s">
        <v>18</v>
      </c>
      <c r="F21">
        <v>2</v>
      </c>
      <c r="G21" t="s">
        <v>68</v>
      </c>
      <c r="H21" t="s">
        <v>69</v>
      </c>
      <c r="I21" s="10">
        <v>30</v>
      </c>
      <c r="J21" s="10">
        <v>22</v>
      </c>
      <c r="K21" s="10">
        <v>660</v>
      </c>
      <c r="L21" t="s">
        <v>21</v>
      </c>
      <c r="M21" t="s">
        <v>34</v>
      </c>
      <c r="N21" t="s">
        <v>27</v>
      </c>
      <c r="O21" s="16">
        <v>44569</v>
      </c>
      <c r="P21" s="10">
        <v>3</v>
      </c>
    </row>
    <row r="22" spans="1:16" x14ac:dyDescent="0.2">
      <c r="A22">
        <v>21</v>
      </c>
      <c r="B22" s="16">
        <v>44567</v>
      </c>
      <c r="C22" t="s">
        <v>16</v>
      </c>
      <c r="D22" t="s">
        <v>17</v>
      </c>
      <c r="E22" t="s">
        <v>18</v>
      </c>
      <c r="F22">
        <v>2</v>
      </c>
      <c r="G22" t="s">
        <v>19</v>
      </c>
      <c r="H22" t="s">
        <v>20</v>
      </c>
      <c r="I22" s="10">
        <v>6</v>
      </c>
      <c r="J22" s="10">
        <v>23</v>
      </c>
      <c r="K22" s="10">
        <v>138</v>
      </c>
      <c r="L22" t="s">
        <v>21</v>
      </c>
      <c r="M22" t="s">
        <v>26</v>
      </c>
      <c r="N22" t="s">
        <v>27</v>
      </c>
      <c r="O22" s="16">
        <v>44570</v>
      </c>
      <c r="P22" s="10">
        <v>3</v>
      </c>
    </row>
    <row r="23" spans="1:16" x14ac:dyDescent="0.2">
      <c r="A23">
        <v>22</v>
      </c>
      <c r="B23" s="16">
        <v>44567</v>
      </c>
      <c r="C23" t="s">
        <v>16</v>
      </c>
      <c r="D23" t="s">
        <v>17</v>
      </c>
      <c r="E23" t="s">
        <v>18</v>
      </c>
      <c r="F23">
        <v>2</v>
      </c>
      <c r="G23" t="s">
        <v>24</v>
      </c>
      <c r="H23" t="s">
        <v>25</v>
      </c>
      <c r="I23" s="10">
        <v>6</v>
      </c>
      <c r="J23" s="10">
        <v>18</v>
      </c>
      <c r="K23" s="10">
        <v>108</v>
      </c>
      <c r="L23" t="s">
        <v>21</v>
      </c>
      <c r="M23" t="s">
        <v>26</v>
      </c>
      <c r="N23" t="s">
        <v>27</v>
      </c>
      <c r="O23" s="16">
        <v>44570</v>
      </c>
      <c r="P23" s="10">
        <v>3</v>
      </c>
    </row>
    <row r="24" spans="1:16" x14ac:dyDescent="0.2">
      <c r="A24">
        <v>23</v>
      </c>
      <c r="B24" s="16">
        <v>44567</v>
      </c>
      <c r="C24" t="s">
        <v>16</v>
      </c>
      <c r="D24" t="s">
        <v>17</v>
      </c>
      <c r="E24" t="s">
        <v>18</v>
      </c>
      <c r="F24">
        <v>2</v>
      </c>
      <c r="G24" t="s">
        <v>28</v>
      </c>
      <c r="H24" t="s">
        <v>29</v>
      </c>
      <c r="I24" s="10">
        <v>19</v>
      </c>
      <c r="J24" s="10">
        <v>20</v>
      </c>
      <c r="K24" s="10">
        <v>380</v>
      </c>
      <c r="L24" t="s">
        <v>21</v>
      </c>
      <c r="M24" t="s">
        <v>34</v>
      </c>
      <c r="N24" t="s">
        <v>27</v>
      </c>
      <c r="O24" s="16">
        <v>44570</v>
      </c>
      <c r="P24" s="10">
        <v>3</v>
      </c>
    </row>
    <row r="25" spans="1:16" x14ac:dyDescent="0.2">
      <c r="A25">
        <v>24</v>
      </c>
      <c r="B25" s="16">
        <v>44567</v>
      </c>
      <c r="C25" t="s">
        <v>16</v>
      </c>
      <c r="D25" t="s">
        <v>17</v>
      </c>
      <c r="E25" t="s">
        <v>18</v>
      </c>
      <c r="F25">
        <v>2</v>
      </c>
      <c r="G25" t="s">
        <v>32</v>
      </c>
      <c r="H25" t="s">
        <v>33</v>
      </c>
      <c r="I25" s="10">
        <v>6</v>
      </c>
      <c r="J25" s="10">
        <v>24</v>
      </c>
      <c r="K25" s="10">
        <v>144</v>
      </c>
      <c r="L25" t="s">
        <v>21</v>
      </c>
      <c r="M25" t="s">
        <v>26</v>
      </c>
      <c r="N25" t="s">
        <v>27</v>
      </c>
      <c r="O25" s="16">
        <v>44570</v>
      </c>
      <c r="P25" s="10">
        <v>3</v>
      </c>
    </row>
    <row r="26" spans="1:16" x14ac:dyDescent="0.2">
      <c r="A26">
        <v>25</v>
      </c>
      <c r="B26" s="16">
        <v>44568</v>
      </c>
      <c r="C26" t="s">
        <v>16</v>
      </c>
      <c r="D26" t="s">
        <v>17</v>
      </c>
      <c r="E26" t="s">
        <v>18</v>
      </c>
      <c r="F26">
        <v>2</v>
      </c>
      <c r="G26" t="s">
        <v>35</v>
      </c>
      <c r="H26" t="s">
        <v>36</v>
      </c>
      <c r="I26" s="10">
        <v>11</v>
      </c>
      <c r="J26" s="10">
        <v>12</v>
      </c>
      <c r="K26" s="10">
        <v>132</v>
      </c>
      <c r="L26" t="s">
        <v>21</v>
      </c>
      <c r="M26" t="s">
        <v>44</v>
      </c>
      <c r="N26" t="s">
        <v>45</v>
      </c>
      <c r="O26" s="16">
        <v>44572</v>
      </c>
      <c r="P26" s="10">
        <v>4</v>
      </c>
    </row>
    <row r="27" spans="1:16" x14ac:dyDescent="0.2">
      <c r="A27">
        <v>26</v>
      </c>
      <c r="B27" s="16">
        <v>44568</v>
      </c>
      <c r="C27" t="s">
        <v>16</v>
      </c>
      <c r="D27" t="s">
        <v>17</v>
      </c>
      <c r="E27" t="s">
        <v>18</v>
      </c>
      <c r="F27">
        <v>2</v>
      </c>
      <c r="G27" t="s">
        <v>37</v>
      </c>
      <c r="H27" t="s">
        <v>38</v>
      </c>
      <c r="I27" s="10">
        <v>3</v>
      </c>
      <c r="J27" s="10">
        <v>24</v>
      </c>
      <c r="K27" s="10">
        <v>72</v>
      </c>
      <c r="L27" t="s">
        <v>21</v>
      </c>
      <c r="M27" t="s">
        <v>44</v>
      </c>
      <c r="N27" t="s">
        <v>45</v>
      </c>
      <c r="O27" s="16">
        <v>44572</v>
      </c>
      <c r="P27" s="10">
        <v>4</v>
      </c>
    </row>
    <row r="28" spans="1:16" x14ac:dyDescent="0.2">
      <c r="A28">
        <v>27</v>
      </c>
      <c r="B28" s="16">
        <v>44568</v>
      </c>
      <c r="C28" t="s">
        <v>16</v>
      </c>
      <c r="D28" t="s">
        <v>17</v>
      </c>
      <c r="E28" t="s">
        <v>18</v>
      </c>
      <c r="F28">
        <v>2</v>
      </c>
      <c r="G28" t="s">
        <v>39</v>
      </c>
      <c r="H28" t="s">
        <v>40</v>
      </c>
      <c r="I28" s="10">
        <v>15</v>
      </c>
      <c r="J28" s="10">
        <v>16</v>
      </c>
      <c r="K28" s="10">
        <v>240</v>
      </c>
      <c r="L28" t="s">
        <v>21</v>
      </c>
      <c r="M28" t="s">
        <v>30</v>
      </c>
      <c r="N28" t="s">
        <v>31</v>
      </c>
      <c r="O28" s="16">
        <v>44570</v>
      </c>
      <c r="P28" s="10">
        <v>2</v>
      </c>
    </row>
    <row r="29" spans="1:16" x14ac:dyDescent="0.2">
      <c r="A29">
        <v>28</v>
      </c>
      <c r="B29" s="16">
        <v>44568</v>
      </c>
      <c r="C29" t="s">
        <v>16</v>
      </c>
      <c r="D29" t="s">
        <v>17</v>
      </c>
      <c r="E29" t="s">
        <v>18</v>
      </c>
      <c r="F29">
        <v>2</v>
      </c>
      <c r="G29" t="s">
        <v>42</v>
      </c>
      <c r="H29" t="s">
        <v>43</v>
      </c>
      <c r="I29" s="10">
        <v>11</v>
      </c>
      <c r="J29" s="10">
        <v>16</v>
      </c>
      <c r="K29" s="10">
        <v>176</v>
      </c>
      <c r="L29" t="s">
        <v>21</v>
      </c>
      <c r="M29" t="s">
        <v>44</v>
      </c>
      <c r="N29" t="s">
        <v>45</v>
      </c>
      <c r="O29" s="16">
        <v>44572</v>
      </c>
      <c r="P29" s="10">
        <v>4</v>
      </c>
    </row>
    <row r="30" spans="1:16" x14ac:dyDescent="0.2">
      <c r="A30">
        <v>29</v>
      </c>
      <c r="B30" s="16">
        <v>44568</v>
      </c>
      <c r="C30" t="s">
        <v>16</v>
      </c>
      <c r="D30" t="s">
        <v>17</v>
      </c>
      <c r="E30" t="s">
        <v>18</v>
      </c>
      <c r="F30">
        <v>2</v>
      </c>
      <c r="G30" t="s">
        <v>46</v>
      </c>
      <c r="H30" t="s">
        <v>47</v>
      </c>
      <c r="I30" s="10">
        <v>3</v>
      </c>
      <c r="J30" s="10">
        <v>23</v>
      </c>
      <c r="K30" s="10">
        <v>69</v>
      </c>
      <c r="L30" t="s">
        <v>21</v>
      </c>
      <c r="M30" t="s">
        <v>22</v>
      </c>
      <c r="N30" t="s">
        <v>23</v>
      </c>
      <c r="O30" s="16">
        <v>44570</v>
      </c>
      <c r="P30" s="10">
        <v>2</v>
      </c>
    </row>
    <row r="31" spans="1:16" x14ac:dyDescent="0.2">
      <c r="A31">
        <v>30</v>
      </c>
      <c r="B31" s="16">
        <v>44569</v>
      </c>
      <c r="C31" t="s">
        <v>16</v>
      </c>
      <c r="D31" t="s">
        <v>17</v>
      </c>
      <c r="E31" t="s">
        <v>18</v>
      </c>
      <c r="F31">
        <v>2</v>
      </c>
      <c r="G31" t="s">
        <v>48</v>
      </c>
      <c r="H31" t="s">
        <v>49</v>
      </c>
      <c r="I31" s="10">
        <v>21</v>
      </c>
      <c r="J31" s="10">
        <v>15</v>
      </c>
      <c r="K31" s="10">
        <v>315</v>
      </c>
      <c r="L31" t="s">
        <v>21</v>
      </c>
      <c r="M31" t="s">
        <v>44</v>
      </c>
      <c r="N31" t="s">
        <v>45</v>
      </c>
      <c r="O31" s="16">
        <v>44573</v>
      </c>
      <c r="P31" s="10">
        <v>4</v>
      </c>
    </row>
    <row r="32" spans="1:16" x14ac:dyDescent="0.2">
      <c r="A32">
        <v>31</v>
      </c>
      <c r="B32" s="16">
        <v>44569</v>
      </c>
      <c r="C32" t="s">
        <v>16</v>
      </c>
      <c r="D32" t="s">
        <v>17</v>
      </c>
      <c r="E32" t="s">
        <v>18</v>
      </c>
      <c r="F32">
        <v>2</v>
      </c>
      <c r="G32" t="s">
        <v>50</v>
      </c>
      <c r="H32" t="s">
        <v>51</v>
      </c>
      <c r="I32" s="10">
        <v>20</v>
      </c>
      <c r="J32" s="10">
        <v>17</v>
      </c>
      <c r="K32" s="10">
        <v>340</v>
      </c>
      <c r="L32" t="s">
        <v>21</v>
      </c>
      <c r="M32" t="s">
        <v>26</v>
      </c>
      <c r="N32" t="s">
        <v>27</v>
      </c>
      <c r="O32" s="16">
        <v>44572</v>
      </c>
      <c r="P32" s="10">
        <v>3</v>
      </c>
    </row>
    <row r="33" spans="1:16" x14ac:dyDescent="0.2">
      <c r="A33">
        <v>32</v>
      </c>
      <c r="B33" s="16">
        <v>44569</v>
      </c>
      <c r="C33" t="s">
        <v>16</v>
      </c>
      <c r="D33" t="s">
        <v>17</v>
      </c>
      <c r="E33" t="s">
        <v>18</v>
      </c>
      <c r="F33">
        <v>2</v>
      </c>
      <c r="G33" t="s">
        <v>52</v>
      </c>
      <c r="H33" t="s">
        <v>53</v>
      </c>
      <c r="I33" s="10">
        <v>1</v>
      </c>
      <c r="J33" s="10">
        <v>22</v>
      </c>
      <c r="K33" s="10">
        <v>22</v>
      </c>
      <c r="L33" t="s">
        <v>21</v>
      </c>
      <c r="M33" t="s">
        <v>22</v>
      </c>
      <c r="N33" t="s">
        <v>23</v>
      </c>
      <c r="O33" s="16">
        <v>44571</v>
      </c>
      <c r="P33" s="10">
        <v>2</v>
      </c>
    </row>
    <row r="34" spans="1:16" x14ac:dyDescent="0.2">
      <c r="A34">
        <v>33</v>
      </c>
      <c r="B34" s="16">
        <v>44569</v>
      </c>
      <c r="C34" t="s">
        <v>16</v>
      </c>
      <c r="D34" t="s">
        <v>17</v>
      </c>
      <c r="E34" t="s">
        <v>18</v>
      </c>
      <c r="F34">
        <v>2</v>
      </c>
      <c r="G34" t="s">
        <v>54</v>
      </c>
      <c r="H34" t="s">
        <v>55</v>
      </c>
      <c r="I34" s="10">
        <v>17</v>
      </c>
      <c r="J34" s="10">
        <v>18</v>
      </c>
      <c r="K34" s="10">
        <v>306</v>
      </c>
      <c r="L34" t="s">
        <v>21</v>
      </c>
      <c r="M34" t="s">
        <v>30</v>
      </c>
      <c r="N34" t="s">
        <v>31</v>
      </c>
      <c r="O34" s="16">
        <v>44571</v>
      </c>
      <c r="P34" s="10">
        <v>2</v>
      </c>
    </row>
    <row r="35" spans="1:16" x14ac:dyDescent="0.2">
      <c r="A35">
        <v>34</v>
      </c>
      <c r="B35" s="16">
        <v>44569</v>
      </c>
      <c r="C35" t="s">
        <v>16</v>
      </c>
      <c r="D35" t="s">
        <v>17</v>
      </c>
      <c r="E35" t="s">
        <v>18</v>
      </c>
      <c r="F35">
        <v>2</v>
      </c>
      <c r="G35" t="s">
        <v>56</v>
      </c>
      <c r="H35" t="s">
        <v>57</v>
      </c>
      <c r="I35" s="10">
        <v>13</v>
      </c>
      <c r="J35" s="10">
        <v>14</v>
      </c>
      <c r="K35" s="10">
        <v>182</v>
      </c>
      <c r="L35" t="s">
        <v>21</v>
      </c>
      <c r="M35" t="s">
        <v>34</v>
      </c>
      <c r="N35" t="s">
        <v>27</v>
      </c>
      <c r="O35" s="16">
        <v>44572</v>
      </c>
      <c r="P35" s="10">
        <v>3</v>
      </c>
    </row>
    <row r="36" spans="1:16" x14ac:dyDescent="0.2">
      <c r="A36">
        <v>35</v>
      </c>
      <c r="B36" s="16">
        <v>44571</v>
      </c>
      <c r="C36" t="s">
        <v>16</v>
      </c>
      <c r="D36" t="s">
        <v>17</v>
      </c>
      <c r="E36" t="s">
        <v>18</v>
      </c>
      <c r="F36">
        <v>3</v>
      </c>
      <c r="G36" t="s">
        <v>58</v>
      </c>
      <c r="H36" t="s">
        <v>59</v>
      </c>
      <c r="I36" s="10">
        <v>5</v>
      </c>
      <c r="J36" s="10">
        <v>38</v>
      </c>
      <c r="K36" s="10">
        <v>190</v>
      </c>
      <c r="L36" t="s">
        <v>21</v>
      </c>
      <c r="M36" t="s">
        <v>34</v>
      </c>
      <c r="N36" t="s">
        <v>27</v>
      </c>
      <c r="O36" s="16">
        <v>44574</v>
      </c>
      <c r="P36" s="10">
        <v>3</v>
      </c>
    </row>
    <row r="37" spans="1:16" x14ac:dyDescent="0.2">
      <c r="A37">
        <v>36</v>
      </c>
      <c r="B37" s="16">
        <v>44571</v>
      </c>
      <c r="C37" t="s">
        <v>16</v>
      </c>
      <c r="D37" t="s">
        <v>17</v>
      </c>
      <c r="E37" t="s">
        <v>18</v>
      </c>
      <c r="F37">
        <v>3</v>
      </c>
      <c r="G37" t="s">
        <v>60</v>
      </c>
      <c r="H37" t="s">
        <v>61</v>
      </c>
      <c r="I37" s="10">
        <v>21</v>
      </c>
      <c r="J37" s="10">
        <v>13</v>
      </c>
      <c r="K37" s="10">
        <v>273</v>
      </c>
      <c r="L37" t="s">
        <v>21</v>
      </c>
      <c r="M37" t="s">
        <v>44</v>
      </c>
      <c r="N37" t="s">
        <v>45</v>
      </c>
      <c r="O37" s="16">
        <v>44575</v>
      </c>
      <c r="P37" s="10">
        <v>4</v>
      </c>
    </row>
    <row r="38" spans="1:16" x14ac:dyDescent="0.2">
      <c r="A38">
        <v>37</v>
      </c>
      <c r="B38" s="16">
        <v>44571</v>
      </c>
      <c r="C38" t="s">
        <v>16</v>
      </c>
      <c r="D38" t="s">
        <v>17</v>
      </c>
      <c r="E38" t="s">
        <v>18</v>
      </c>
      <c r="F38">
        <v>3</v>
      </c>
      <c r="G38" t="s">
        <v>62</v>
      </c>
      <c r="H38" t="s">
        <v>63</v>
      </c>
      <c r="I38" s="10">
        <v>16</v>
      </c>
      <c r="J38" s="10">
        <v>23</v>
      </c>
      <c r="K38" s="10">
        <v>368</v>
      </c>
      <c r="L38" t="s">
        <v>21</v>
      </c>
      <c r="M38" t="s">
        <v>26</v>
      </c>
      <c r="N38" t="s">
        <v>27</v>
      </c>
      <c r="O38" s="16">
        <v>44574</v>
      </c>
      <c r="P38" s="10">
        <v>3</v>
      </c>
    </row>
    <row r="39" spans="1:16" x14ac:dyDescent="0.2">
      <c r="A39">
        <v>38</v>
      </c>
      <c r="B39" s="16">
        <v>44572</v>
      </c>
      <c r="C39" t="s">
        <v>16</v>
      </c>
      <c r="D39" t="s">
        <v>17</v>
      </c>
      <c r="E39" t="s">
        <v>18</v>
      </c>
      <c r="F39">
        <v>3</v>
      </c>
      <c r="G39" t="s">
        <v>64</v>
      </c>
      <c r="H39" t="s">
        <v>65</v>
      </c>
      <c r="I39" s="10">
        <v>25</v>
      </c>
      <c r="J39" s="10">
        <v>30</v>
      </c>
      <c r="K39" s="10">
        <v>750</v>
      </c>
      <c r="L39" t="s">
        <v>21</v>
      </c>
      <c r="M39" t="s">
        <v>34</v>
      </c>
      <c r="N39" t="s">
        <v>27</v>
      </c>
      <c r="O39" s="16">
        <v>44575</v>
      </c>
      <c r="P39" s="10">
        <v>3</v>
      </c>
    </row>
    <row r="40" spans="1:16" x14ac:dyDescent="0.2">
      <c r="A40">
        <v>39</v>
      </c>
      <c r="B40" s="16">
        <v>44572</v>
      </c>
      <c r="C40" t="s">
        <v>16</v>
      </c>
      <c r="D40" t="s">
        <v>17</v>
      </c>
      <c r="E40" t="s">
        <v>18</v>
      </c>
      <c r="F40">
        <v>3</v>
      </c>
      <c r="G40" t="s">
        <v>66</v>
      </c>
      <c r="H40" t="s">
        <v>67</v>
      </c>
      <c r="I40" s="10">
        <v>10</v>
      </c>
      <c r="J40" s="10">
        <v>38</v>
      </c>
      <c r="K40" s="10">
        <v>380</v>
      </c>
      <c r="L40" t="s">
        <v>21</v>
      </c>
      <c r="M40" t="s">
        <v>34</v>
      </c>
      <c r="N40" t="s">
        <v>27</v>
      </c>
      <c r="O40" s="16">
        <v>44575</v>
      </c>
      <c r="P40" s="10">
        <v>3</v>
      </c>
    </row>
    <row r="41" spans="1:16" x14ac:dyDescent="0.2">
      <c r="A41">
        <v>40</v>
      </c>
      <c r="B41" s="16">
        <v>44573</v>
      </c>
      <c r="C41" t="s">
        <v>16</v>
      </c>
      <c r="D41" t="s">
        <v>17</v>
      </c>
      <c r="E41" t="s">
        <v>18</v>
      </c>
      <c r="F41">
        <v>3</v>
      </c>
      <c r="G41" t="s">
        <v>68</v>
      </c>
      <c r="H41" t="s">
        <v>69</v>
      </c>
      <c r="I41" s="10">
        <v>17</v>
      </c>
      <c r="J41" s="10">
        <v>25</v>
      </c>
      <c r="K41" s="10">
        <v>425</v>
      </c>
      <c r="L41" t="s">
        <v>21</v>
      </c>
      <c r="M41" t="s">
        <v>44</v>
      </c>
      <c r="N41" t="s">
        <v>45</v>
      </c>
      <c r="O41" s="16">
        <v>44577</v>
      </c>
      <c r="P41" s="10">
        <v>4</v>
      </c>
    </row>
    <row r="42" spans="1:16" x14ac:dyDescent="0.2">
      <c r="A42">
        <v>41</v>
      </c>
      <c r="B42" s="16">
        <v>44573</v>
      </c>
      <c r="C42" t="s">
        <v>16</v>
      </c>
      <c r="D42" t="s">
        <v>17</v>
      </c>
      <c r="E42" t="s">
        <v>18</v>
      </c>
      <c r="F42">
        <v>3</v>
      </c>
      <c r="G42" t="s">
        <v>19</v>
      </c>
      <c r="H42" t="s">
        <v>20</v>
      </c>
      <c r="I42" s="10">
        <v>7</v>
      </c>
      <c r="J42" s="10">
        <v>22</v>
      </c>
      <c r="K42" s="10">
        <v>154</v>
      </c>
      <c r="L42" t="s">
        <v>21</v>
      </c>
      <c r="M42" t="s">
        <v>22</v>
      </c>
      <c r="N42" t="s">
        <v>23</v>
      </c>
      <c r="O42" s="16">
        <v>44575</v>
      </c>
      <c r="P42" s="10">
        <v>2</v>
      </c>
    </row>
    <row r="43" spans="1:16" x14ac:dyDescent="0.2">
      <c r="A43">
        <v>42</v>
      </c>
      <c r="B43" s="16">
        <v>44573</v>
      </c>
      <c r="C43" t="s">
        <v>16</v>
      </c>
      <c r="D43" t="s">
        <v>17</v>
      </c>
      <c r="E43" t="s">
        <v>18</v>
      </c>
      <c r="F43">
        <v>3</v>
      </c>
      <c r="G43" t="s">
        <v>24</v>
      </c>
      <c r="H43" t="s">
        <v>25</v>
      </c>
      <c r="I43" s="10">
        <v>23</v>
      </c>
      <c r="J43" s="10">
        <v>18</v>
      </c>
      <c r="K43" s="10">
        <v>414</v>
      </c>
      <c r="L43" t="s">
        <v>21</v>
      </c>
      <c r="M43" t="s">
        <v>26</v>
      </c>
      <c r="N43" t="s">
        <v>27</v>
      </c>
      <c r="O43" s="16">
        <v>44576</v>
      </c>
      <c r="P43" s="10">
        <v>3</v>
      </c>
    </row>
    <row r="44" spans="1:16" x14ac:dyDescent="0.2">
      <c r="A44">
        <v>43</v>
      </c>
      <c r="B44" s="16">
        <v>44573</v>
      </c>
      <c r="C44" t="s">
        <v>16</v>
      </c>
      <c r="D44" t="s">
        <v>17</v>
      </c>
      <c r="E44" t="s">
        <v>18</v>
      </c>
      <c r="F44">
        <v>3</v>
      </c>
      <c r="G44" t="s">
        <v>28</v>
      </c>
      <c r="H44" t="s">
        <v>29</v>
      </c>
      <c r="I44" s="10">
        <v>10</v>
      </c>
      <c r="J44" s="10">
        <v>14</v>
      </c>
      <c r="K44" s="10">
        <v>140</v>
      </c>
      <c r="L44" t="s">
        <v>21</v>
      </c>
      <c r="M44" t="s">
        <v>30</v>
      </c>
      <c r="N44" t="s">
        <v>31</v>
      </c>
      <c r="O44" s="16">
        <v>44575</v>
      </c>
      <c r="P44" s="10">
        <v>2</v>
      </c>
    </row>
    <row r="45" spans="1:16" x14ac:dyDescent="0.2">
      <c r="A45">
        <v>44</v>
      </c>
      <c r="B45" s="16">
        <v>44574</v>
      </c>
      <c r="C45" t="s">
        <v>16</v>
      </c>
      <c r="D45" t="s">
        <v>17</v>
      </c>
      <c r="E45" t="s">
        <v>18</v>
      </c>
      <c r="F45">
        <v>3</v>
      </c>
      <c r="G45" t="s">
        <v>32</v>
      </c>
      <c r="H45" t="s">
        <v>33</v>
      </c>
      <c r="I45" s="10">
        <v>13</v>
      </c>
      <c r="J45" s="10">
        <v>24</v>
      </c>
      <c r="K45" s="10">
        <v>312</v>
      </c>
      <c r="L45" t="s">
        <v>21</v>
      </c>
      <c r="M45" t="s">
        <v>26</v>
      </c>
      <c r="N45" t="s">
        <v>27</v>
      </c>
      <c r="O45" s="16">
        <v>44577</v>
      </c>
      <c r="P45" s="10">
        <v>3</v>
      </c>
    </row>
    <row r="46" spans="1:16" x14ac:dyDescent="0.2">
      <c r="A46">
        <v>45</v>
      </c>
      <c r="B46" s="16">
        <v>44574</v>
      </c>
      <c r="C46" t="s">
        <v>16</v>
      </c>
      <c r="D46" t="s">
        <v>17</v>
      </c>
      <c r="E46" t="s">
        <v>18</v>
      </c>
      <c r="F46">
        <v>3</v>
      </c>
      <c r="G46" t="s">
        <v>35</v>
      </c>
      <c r="H46" t="s">
        <v>36</v>
      </c>
      <c r="I46" s="10">
        <v>2</v>
      </c>
      <c r="J46" s="10">
        <v>12</v>
      </c>
      <c r="K46" s="10">
        <v>24</v>
      </c>
      <c r="L46" t="s">
        <v>21</v>
      </c>
      <c r="M46" t="s">
        <v>44</v>
      </c>
      <c r="N46" t="s">
        <v>45</v>
      </c>
      <c r="O46" s="16">
        <v>44578</v>
      </c>
      <c r="P46" s="10">
        <v>4</v>
      </c>
    </row>
    <row r="47" spans="1:16" x14ac:dyDescent="0.2">
      <c r="A47">
        <v>46</v>
      </c>
      <c r="B47" s="16">
        <v>44574</v>
      </c>
      <c r="C47" t="s">
        <v>16</v>
      </c>
      <c r="D47" t="s">
        <v>17</v>
      </c>
      <c r="E47" t="s">
        <v>18</v>
      </c>
      <c r="F47">
        <v>3</v>
      </c>
      <c r="G47" t="s">
        <v>37</v>
      </c>
      <c r="H47" t="s">
        <v>38</v>
      </c>
      <c r="I47" s="10">
        <v>10</v>
      </c>
      <c r="J47" s="10">
        <v>20</v>
      </c>
      <c r="K47" s="10">
        <v>200</v>
      </c>
      <c r="L47" t="s">
        <v>21</v>
      </c>
      <c r="M47" t="s">
        <v>22</v>
      </c>
      <c r="N47" t="s">
        <v>23</v>
      </c>
      <c r="O47" s="16">
        <v>44576</v>
      </c>
      <c r="P47" s="10">
        <v>2</v>
      </c>
    </row>
    <row r="48" spans="1:16" x14ac:dyDescent="0.2">
      <c r="A48">
        <v>47</v>
      </c>
      <c r="B48" s="16">
        <v>44575</v>
      </c>
      <c r="C48" t="s">
        <v>16</v>
      </c>
      <c r="D48" t="s">
        <v>17</v>
      </c>
      <c r="E48" t="s">
        <v>18</v>
      </c>
      <c r="F48">
        <v>3</v>
      </c>
      <c r="G48" t="s">
        <v>39</v>
      </c>
      <c r="H48" t="s">
        <v>40</v>
      </c>
      <c r="I48" s="10">
        <v>14</v>
      </c>
      <c r="J48" s="10">
        <v>17</v>
      </c>
      <c r="K48" s="10">
        <v>238</v>
      </c>
      <c r="L48" t="s">
        <v>21</v>
      </c>
      <c r="M48" t="s">
        <v>26</v>
      </c>
      <c r="N48" t="s">
        <v>27</v>
      </c>
      <c r="O48" s="16">
        <v>44578</v>
      </c>
      <c r="P48" s="10">
        <v>3</v>
      </c>
    </row>
    <row r="49" spans="1:16" x14ac:dyDescent="0.2">
      <c r="A49">
        <v>48</v>
      </c>
      <c r="B49" s="16">
        <v>44575</v>
      </c>
      <c r="C49" t="s">
        <v>16</v>
      </c>
      <c r="D49" t="s">
        <v>17</v>
      </c>
      <c r="E49" t="s">
        <v>18</v>
      </c>
      <c r="F49">
        <v>3</v>
      </c>
      <c r="G49" t="s">
        <v>42</v>
      </c>
      <c r="H49" t="s">
        <v>43</v>
      </c>
      <c r="I49" s="10">
        <v>19</v>
      </c>
      <c r="J49" s="10">
        <v>17</v>
      </c>
      <c r="K49" s="10">
        <v>323</v>
      </c>
      <c r="L49" t="s">
        <v>21</v>
      </c>
      <c r="M49" t="s">
        <v>26</v>
      </c>
      <c r="N49" t="s">
        <v>27</v>
      </c>
      <c r="O49" s="16">
        <v>44578</v>
      </c>
      <c r="P49" s="10">
        <v>3</v>
      </c>
    </row>
    <row r="50" spans="1:16" x14ac:dyDescent="0.2">
      <c r="A50">
        <v>49</v>
      </c>
      <c r="B50" s="16">
        <v>44575</v>
      </c>
      <c r="C50" t="s">
        <v>16</v>
      </c>
      <c r="D50" t="s">
        <v>17</v>
      </c>
      <c r="E50" t="s">
        <v>18</v>
      </c>
      <c r="F50">
        <v>3</v>
      </c>
      <c r="G50" t="s">
        <v>46</v>
      </c>
      <c r="H50" t="s">
        <v>47</v>
      </c>
      <c r="I50" s="10">
        <v>9</v>
      </c>
      <c r="J50" s="10">
        <v>25</v>
      </c>
      <c r="K50" s="10">
        <v>225</v>
      </c>
      <c r="L50" t="s">
        <v>21</v>
      </c>
      <c r="M50" t="s">
        <v>34</v>
      </c>
      <c r="N50" t="s">
        <v>27</v>
      </c>
      <c r="O50" s="16">
        <v>44578</v>
      </c>
      <c r="P50" s="10">
        <v>3</v>
      </c>
    </row>
    <row r="51" spans="1:16" x14ac:dyDescent="0.2">
      <c r="A51">
        <v>50</v>
      </c>
      <c r="B51" s="16">
        <v>44576</v>
      </c>
      <c r="C51" t="s">
        <v>16</v>
      </c>
      <c r="D51" t="s">
        <v>17</v>
      </c>
      <c r="E51" t="s">
        <v>18</v>
      </c>
      <c r="F51">
        <v>3</v>
      </c>
      <c r="G51" t="s">
        <v>48</v>
      </c>
      <c r="H51" t="s">
        <v>49</v>
      </c>
      <c r="I51" s="10">
        <v>10</v>
      </c>
      <c r="J51" s="10">
        <v>15</v>
      </c>
      <c r="K51" s="10">
        <v>150</v>
      </c>
      <c r="L51" t="s">
        <v>21</v>
      </c>
      <c r="M51" t="s">
        <v>44</v>
      </c>
      <c r="N51" t="s">
        <v>45</v>
      </c>
      <c r="O51" s="16">
        <v>44580</v>
      </c>
      <c r="P51" s="10">
        <v>4</v>
      </c>
    </row>
    <row r="52" spans="1:16" x14ac:dyDescent="0.2">
      <c r="A52">
        <v>51</v>
      </c>
      <c r="B52" s="16">
        <v>44576</v>
      </c>
      <c r="C52" t="s">
        <v>16</v>
      </c>
      <c r="D52" t="s">
        <v>17</v>
      </c>
      <c r="E52" t="s">
        <v>18</v>
      </c>
      <c r="F52">
        <v>3</v>
      </c>
      <c r="G52" t="s">
        <v>50</v>
      </c>
      <c r="H52" t="s">
        <v>51</v>
      </c>
      <c r="I52" s="10">
        <v>3</v>
      </c>
      <c r="J52" s="10">
        <v>17</v>
      </c>
      <c r="K52" s="10">
        <v>51</v>
      </c>
      <c r="L52" t="s">
        <v>21</v>
      </c>
      <c r="M52" t="s">
        <v>26</v>
      </c>
      <c r="N52" t="s">
        <v>27</v>
      </c>
      <c r="O52" s="16">
        <v>44579</v>
      </c>
      <c r="P52" s="10">
        <v>3</v>
      </c>
    </row>
    <row r="53" spans="1:16" x14ac:dyDescent="0.2">
      <c r="A53">
        <v>52</v>
      </c>
      <c r="B53" s="16">
        <v>44576</v>
      </c>
      <c r="C53" t="s">
        <v>16</v>
      </c>
      <c r="D53" t="s">
        <v>17</v>
      </c>
      <c r="E53" t="s">
        <v>18</v>
      </c>
      <c r="F53">
        <v>3</v>
      </c>
      <c r="G53" t="s">
        <v>52</v>
      </c>
      <c r="H53" t="s">
        <v>53</v>
      </c>
      <c r="I53" s="10">
        <v>15</v>
      </c>
      <c r="J53" s="10">
        <v>23</v>
      </c>
      <c r="K53" s="10">
        <v>345</v>
      </c>
      <c r="L53" t="s">
        <v>21</v>
      </c>
      <c r="M53" t="s">
        <v>30</v>
      </c>
      <c r="N53" t="s">
        <v>31</v>
      </c>
      <c r="O53" s="16">
        <v>44578</v>
      </c>
      <c r="P53" s="10">
        <v>2</v>
      </c>
    </row>
    <row r="54" spans="1:16" x14ac:dyDescent="0.2">
      <c r="A54">
        <v>53</v>
      </c>
      <c r="B54" s="16">
        <v>44577</v>
      </c>
      <c r="C54" t="s">
        <v>16</v>
      </c>
      <c r="D54" t="s">
        <v>17</v>
      </c>
      <c r="E54" t="s">
        <v>18</v>
      </c>
      <c r="F54">
        <v>3</v>
      </c>
      <c r="G54" t="s">
        <v>54</v>
      </c>
      <c r="H54" t="s">
        <v>55</v>
      </c>
      <c r="I54" s="10">
        <v>8</v>
      </c>
      <c r="J54" s="10">
        <v>20</v>
      </c>
      <c r="K54" s="10">
        <v>160</v>
      </c>
      <c r="L54" t="s">
        <v>41</v>
      </c>
      <c r="M54" t="s">
        <v>34</v>
      </c>
      <c r="N54" t="s">
        <v>27</v>
      </c>
      <c r="O54" s="16">
        <v>44580</v>
      </c>
      <c r="P54" s="10">
        <v>3</v>
      </c>
    </row>
    <row r="55" spans="1:16" x14ac:dyDescent="0.2">
      <c r="A55">
        <v>54</v>
      </c>
      <c r="B55" s="16">
        <v>44577</v>
      </c>
      <c r="C55" t="s">
        <v>16</v>
      </c>
      <c r="D55" t="s">
        <v>17</v>
      </c>
      <c r="E55" t="s">
        <v>18</v>
      </c>
      <c r="F55">
        <v>3</v>
      </c>
      <c r="G55" t="s">
        <v>56</v>
      </c>
      <c r="H55" t="s">
        <v>57</v>
      </c>
      <c r="I55" s="10">
        <v>12</v>
      </c>
      <c r="J55" s="10">
        <v>13</v>
      </c>
      <c r="K55" s="10">
        <v>156</v>
      </c>
      <c r="L55" t="s">
        <v>41</v>
      </c>
      <c r="M55" t="s">
        <v>44</v>
      </c>
      <c r="N55" t="s">
        <v>45</v>
      </c>
      <c r="O55" s="16">
        <v>44581</v>
      </c>
      <c r="P55" s="10">
        <v>4</v>
      </c>
    </row>
    <row r="56" spans="1:16" x14ac:dyDescent="0.2">
      <c r="A56">
        <v>55</v>
      </c>
      <c r="B56" s="16">
        <v>44578</v>
      </c>
      <c r="C56" t="s">
        <v>16</v>
      </c>
      <c r="D56" t="s">
        <v>17</v>
      </c>
      <c r="E56" t="s">
        <v>18</v>
      </c>
      <c r="F56">
        <v>4</v>
      </c>
      <c r="G56" t="s">
        <v>58</v>
      </c>
      <c r="H56" t="s">
        <v>59</v>
      </c>
      <c r="I56" s="10">
        <v>15</v>
      </c>
      <c r="J56" s="10">
        <v>38</v>
      </c>
      <c r="K56" s="10">
        <v>570</v>
      </c>
      <c r="L56" t="s">
        <v>21</v>
      </c>
      <c r="M56" t="s">
        <v>26</v>
      </c>
      <c r="N56" t="s">
        <v>27</v>
      </c>
      <c r="O56" s="16">
        <v>44581</v>
      </c>
      <c r="P56" s="10">
        <v>3</v>
      </c>
    </row>
    <row r="57" spans="1:16" x14ac:dyDescent="0.2">
      <c r="A57">
        <v>56</v>
      </c>
      <c r="B57" s="16">
        <v>44578</v>
      </c>
      <c r="C57" t="s">
        <v>16</v>
      </c>
      <c r="D57" t="s">
        <v>17</v>
      </c>
      <c r="E57" t="s">
        <v>18</v>
      </c>
      <c r="F57">
        <v>4</v>
      </c>
      <c r="G57" t="s">
        <v>60</v>
      </c>
      <c r="H57" t="s">
        <v>61</v>
      </c>
      <c r="I57" s="10">
        <v>18</v>
      </c>
      <c r="J57" s="10">
        <v>13</v>
      </c>
      <c r="K57" s="10">
        <v>234</v>
      </c>
      <c r="L57" t="s">
        <v>21</v>
      </c>
      <c r="M57" t="s">
        <v>44</v>
      </c>
      <c r="N57" t="s">
        <v>45</v>
      </c>
      <c r="O57" s="16">
        <v>44582</v>
      </c>
      <c r="P57" s="10">
        <v>4</v>
      </c>
    </row>
    <row r="58" spans="1:16" x14ac:dyDescent="0.2">
      <c r="A58">
        <v>57</v>
      </c>
      <c r="B58" s="16">
        <v>44578</v>
      </c>
      <c r="C58" t="s">
        <v>16</v>
      </c>
      <c r="D58" t="s">
        <v>17</v>
      </c>
      <c r="E58" t="s">
        <v>18</v>
      </c>
      <c r="F58">
        <v>4</v>
      </c>
      <c r="G58" t="s">
        <v>62</v>
      </c>
      <c r="H58" t="s">
        <v>63</v>
      </c>
      <c r="I58" s="10">
        <v>17</v>
      </c>
      <c r="J58" s="10">
        <v>23</v>
      </c>
      <c r="K58" s="10">
        <v>391</v>
      </c>
      <c r="L58" t="s">
        <v>21</v>
      </c>
      <c r="M58" t="s">
        <v>26</v>
      </c>
      <c r="N58" t="s">
        <v>27</v>
      </c>
      <c r="O58" s="16">
        <v>44581</v>
      </c>
      <c r="P58" s="10">
        <v>3</v>
      </c>
    </row>
    <row r="59" spans="1:16" x14ac:dyDescent="0.2">
      <c r="A59">
        <v>58</v>
      </c>
      <c r="B59" s="16">
        <v>44580</v>
      </c>
      <c r="C59" t="s">
        <v>16</v>
      </c>
      <c r="D59" t="s">
        <v>17</v>
      </c>
      <c r="E59" t="s">
        <v>18</v>
      </c>
      <c r="F59">
        <v>4</v>
      </c>
      <c r="G59" t="s">
        <v>64</v>
      </c>
      <c r="H59" t="s">
        <v>65</v>
      </c>
      <c r="I59" s="10">
        <v>11</v>
      </c>
      <c r="J59" s="10">
        <v>35</v>
      </c>
      <c r="K59" s="10">
        <v>385</v>
      </c>
      <c r="L59" t="s">
        <v>21</v>
      </c>
      <c r="M59" t="s">
        <v>30</v>
      </c>
      <c r="N59" t="s">
        <v>31</v>
      </c>
      <c r="O59" s="16">
        <v>44582</v>
      </c>
      <c r="P59" s="10">
        <v>2</v>
      </c>
    </row>
    <row r="60" spans="1:16" x14ac:dyDescent="0.2">
      <c r="A60">
        <v>59</v>
      </c>
      <c r="B60" s="16">
        <v>44580</v>
      </c>
      <c r="C60" t="s">
        <v>16</v>
      </c>
      <c r="D60" t="s">
        <v>17</v>
      </c>
      <c r="E60" t="s">
        <v>18</v>
      </c>
      <c r="F60">
        <v>4</v>
      </c>
      <c r="G60" t="s">
        <v>66</v>
      </c>
      <c r="H60" t="s">
        <v>67</v>
      </c>
      <c r="I60" s="10">
        <v>12</v>
      </c>
      <c r="J60" s="10">
        <v>38</v>
      </c>
      <c r="K60" s="10">
        <v>456</v>
      </c>
      <c r="L60" t="s">
        <v>21</v>
      </c>
      <c r="M60" t="s">
        <v>26</v>
      </c>
      <c r="N60" t="s">
        <v>27</v>
      </c>
      <c r="O60" s="16">
        <v>44583</v>
      </c>
      <c r="P60" s="10">
        <v>3</v>
      </c>
    </row>
    <row r="61" spans="1:16" x14ac:dyDescent="0.2">
      <c r="A61">
        <v>60</v>
      </c>
      <c r="B61" s="16">
        <v>44580</v>
      </c>
      <c r="C61" t="s">
        <v>16</v>
      </c>
      <c r="D61" t="s">
        <v>17</v>
      </c>
      <c r="E61" t="s">
        <v>18</v>
      </c>
      <c r="F61">
        <v>4</v>
      </c>
      <c r="G61" t="s">
        <v>68</v>
      </c>
      <c r="H61" t="s">
        <v>69</v>
      </c>
      <c r="I61" s="10">
        <v>19</v>
      </c>
      <c r="J61" s="10">
        <v>20</v>
      </c>
      <c r="K61" s="10">
        <v>380</v>
      </c>
      <c r="L61" t="s">
        <v>21</v>
      </c>
      <c r="M61" t="s">
        <v>22</v>
      </c>
      <c r="N61" t="s">
        <v>23</v>
      </c>
      <c r="O61" s="16">
        <v>44582</v>
      </c>
      <c r="P61" s="10">
        <v>2</v>
      </c>
    </row>
    <row r="62" spans="1:16" x14ac:dyDescent="0.2">
      <c r="A62">
        <v>61</v>
      </c>
      <c r="B62" s="16">
        <v>44580</v>
      </c>
      <c r="C62" t="s">
        <v>16</v>
      </c>
      <c r="D62" t="s">
        <v>17</v>
      </c>
      <c r="E62" t="s">
        <v>18</v>
      </c>
      <c r="F62">
        <v>4</v>
      </c>
      <c r="G62" t="s">
        <v>19</v>
      </c>
      <c r="H62" t="s">
        <v>20</v>
      </c>
      <c r="I62" s="10">
        <v>20</v>
      </c>
      <c r="J62" s="10">
        <v>22</v>
      </c>
      <c r="K62" s="10">
        <v>440</v>
      </c>
      <c r="L62" t="s">
        <v>21</v>
      </c>
      <c r="M62" t="s">
        <v>22</v>
      </c>
      <c r="N62" t="s">
        <v>23</v>
      </c>
      <c r="O62" s="16">
        <v>44582</v>
      </c>
      <c r="P62" s="10">
        <v>2</v>
      </c>
    </row>
    <row r="63" spans="1:16" x14ac:dyDescent="0.2">
      <c r="A63">
        <v>62</v>
      </c>
      <c r="B63" s="16">
        <v>44580</v>
      </c>
      <c r="C63" t="s">
        <v>16</v>
      </c>
      <c r="D63" t="s">
        <v>17</v>
      </c>
      <c r="E63" t="s">
        <v>18</v>
      </c>
      <c r="F63">
        <v>4</v>
      </c>
      <c r="G63" t="s">
        <v>24</v>
      </c>
      <c r="H63" t="s">
        <v>25</v>
      </c>
      <c r="I63" s="10">
        <v>16</v>
      </c>
      <c r="J63" s="10">
        <v>17</v>
      </c>
      <c r="K63" s="10">
        <v>272</v>
      </c>
      <c r="L63" t="s">
        <v>21</v>
      </c>
      <c r="M63" t="s">
        <v>44</v>
      </c>
      <c r="N63" t="s">
        <v>45</v>
      </c>
      <c r="O63" s="16">
        <v>44584</v>
      </c>
      <c r="P63" s="10">
        <v>4</v>
      </c>
    </row>
    <row r="64" spans="1:16" x14ac:dyDescent="0.2">
      <c r="A64">
        <v>63</v>
      </c>
      <c r="B64" s="16">
        <v>44580</v>
      </c>
      <c r="C64" t="s">
        <v>16</v>
      </c>
      <c r="D64" t="s">
        <v>17</v>
      </c>
      <c r="E64" t="s">
        <v>18</v>
      </c>
      <c r="F64">
        <v>4</v>
      </c>
      <c r="G64" t="s">
        <v>28</v>
      </c>
      <c r="H64" t="s">
        <v>29</v>
      </c>
      <c r="I64" s="10">
        <v>16</v>
      </c>
      <c r="J64" s="10">
        <v>20</v>
      </c>
      <c r="K64" s="10">
        <v>320</v>
      </c>
      <c r="L64" t="s">
        <v>21</v>
      </c>
      <c r="M64" t="s">
        <v>34</v>
      </c>
      <c r="N64" t="s">
        <v>27</v>
      </c>
      <c r="O64" s="16">
        <v>44583</v>
      </c>
      <c r="P64" s="10">
        <v>3</v>
      </c>
    </row>
    <row r="65" spans="1:16" x14ac:dyDescent="0.2">
      <c r="A65">
        <v>64</v>
      </c>
      <c r="B65" s="16">
        <v>44580</v>
      </c>
      <c r="C65" t="s">
        <v>16</v>
      </c>
      <c r="D65" t="s">
        <v>17</v>
      </c>
      <c r="E65" t="s">
        <v>18</v>
      </c>
      <c r="F65">
        <v>4</v>
      </c>
      <c r="G65" t="s">
        <v>32</v>
      </c>
      <c r="H65" t="s">
        <v>33</v>
      </c>
      <c r="I65" s="10">
        <v>13</v>
      </c>
      <c r="J65" s="10">
        <v>20</v>
      </c>
      <c r="K65" s="10">
        <v>260</v>
      </c>
      <c r="L65" t="s">
        <v>21</v>
      </c>
      <c r="M65" t="s">
        <v>30</v>
      </c>
      <c r="N65" t="s">
        <v>31</v>
      </c>
      <c r="O65" s="16">
        <v>44582</v>
      </c>
      <c r="P65" s="10">
        <v>2</v>
      </c>
    </row>
    <row r="66" spans="1:16" x14ac:dyDescent="0.2">
      <c r="A66">
        <v>65</v>
      </c>
      <c r="B66" s="16">
        <v>44582</v>
      </c>
      <c r="C66" t="s">
        <v>16</v>
      </c>
      <c r="D66" t="s">
        <v>17</v>
      </c>
      <c r="E66" t="s">
        <v>18</v>
      </c>
      <c r="F66">
        <v>4</v>
      </c>
      <c r="G66" t="s">
        <v>35</v>
      </c>
      <c r="H66" t="s">
        <v>36</v>
      </c>
      <c r="I66" s="10">
        <v>4</v>
      </c>
      <c r="J66" s="10">
        <v>16</v>
      </c>
      <c r="K66" s="10">
        <v>64</v>
      </c>
      <c r="L66" t="s">
        <v>21</v>
      </c>
      <c r="M66" t="s">
        <v>26</v>
      </c>
      <c r="N66" t="s">
        <v>27</v>
      </c>
      <c r="O66" s="16">
        <v>44585</v>
      </c>
      <c r="P66" s="10">
        <v>3</v>
      </c>
    </row>
    <row r="67" spans="1:16" x14ac:dyDescent="0.2">
      <c r="A67">
        <v>66</v>
      </c>
      <c r="B67" s="16">
        <v>44583</v>
      </c>
      <c r="C67" t="s">
        <v>16</v>
      </c>
      <c r="D67" t="s">
        <v>17</v>
      </c>
      <c r="E67" t="s">
        <v>18</v>
      </c>
      <c r="F67">
        <v>4</v>
      </c>
      <c r="G67" t="s">
        <v>37</v>
      </c>
      <c r="H67" t="s">
        <v>38</v>
      </c>
      <c r="I67" s="10">
        <v>14</v>
      </c>
      <c r="J67" s="10">
        <v>26</v>
      </c>
      <c r="K67" s="10">
        <v>364</v>
      </c>
      <c r="L67" t="s">
        <v>21</v>
      </c>
      <c r="M67" t="s">
        <v>26</v>
      </c>
      <c r="N67" t="s">
        <v>27</v>
      </c>
      <c r="O67" s="16">
        <v>44586</v>
      </c>
      <c r="P67" s="10">
        <v>3</v>
      </c>
    </row>
    <row r="68" spans="1:16" x14ac:dyDescent="0.2">
      <c r="A68">
        <v>67</v>
      </c>
      <c r="B68" s="16">
        <v>44583</v>
      </c>
      <c r="C68" t="s">
        <v>16</v>
      </c>
      <c r="D68" t="s">
        <v>17</v>
      </c>
      <c r="E68" t="s">
        <v>18</v>
      </c>
      <c r="F68">
        <v>4</v>
      </c>
      <c r="G68" t="s">
        <v>39</v>
      </c>
      <c r="H68" t="s">
        <v>40</v>
      </c>
      <c r="I68" s="10">
        <v>7</v>
      </c>
      <c r="J68" s="10">
        <v>15</v>
      </c>
      <c r="K68" s="10">
        <v>105</v>
      </c>
      <c r="L68" t="s">
        <v>21</v>
      </c>
      <c r="M68" t="s">
        <v>22</v>
      </c>
      <c r="N68" t="s">
        <v>23</v>
      </c>
      <c r="O68" s="16">
        <v>44585</v>
      </c>
      <c r="P68" s="10">
        <v>2</v>
      </c>
    </row>
    <row r="69" spans="1:16" x14ac:dyDescent="0.2">
      <c r="A69">
        <v>68</v>
      </c>
      <c r="B69" s="16">
        <v>44584</v>
      </c>
      <c r="C69" t="s">
        <v>16</v>
      </c>
      <c r="D69" t="s">
        <v>17</v>
      </c>
      <c r="E69" t="s">
        <v>18</v>
      </c>
      <c r="F69">
        <v>4</v>
      </c>
      <c r="G69" t="s">
        <v>42</v>
      </c>
      <c r="H69" t="s">
        <v>43</v>
      </c>
      <c r="I69" s="10">
        <v>7</v>
      </c>
      <c r="J69" s="10">
        <v>16</v>
      </c>
      <c r="K69" s="10">
        <v>112</v>
      </c>
      <c r="L69" t="s">
        <v>21</v>
      </c>
      <c r="M69" t="s">
        <v>44</v>
      </c>
      <c r="N69" t="s">
        <v>45</v>
      </c>
      <c r="O69" s="16">
        <v>44588</v>
      </c>
      <c r="P69" s="10">
        <v>4</v>
      </c>
    </row>
    <row r="70" spans="1:16" x14ac:dyDescent="0.2">
      <c r="A70">
        <v>69</v>
      </c>
      <c r="B70" s="16">
        <v>44584</v>
      </c>
      <c r="C70" t="s">
        <v>16</v>
      </c>
      <c r="D70" t="s">
        <v>17</v>
      </c>
      <c r="E70" t="s">
        <v>18</v>
      </c>
      <c r="F70">
        <v>4</v>
      </c>
      <c r="G70" t="s">
        <v>46</v>
      </c>
      <c r="H70" t="s">
        <v>47</v>
      </c>
      <c r="I70" s="10">
        <v>4</v>
      </c>
      <c r="J70" s="10">
        <v>25</v>
      </c>
      <c r="K70" s="10">
        <v>100</v>
      </c>
      <c r="L70" t="s">
        <v>21</v>
      </c>
      <c r="M70" t="s">
        <v>34</v>
      </c>
      <c r="N70" t="s">
        <v>27</v>
      </c>
      <c r="O70" s="16">
        <v>44587</v>
      </c>
      <c r="P70" s="10">
        <v>3</v>
      </c>
    </row>
    <row r="71" spans="1:16" x14ac:dyDescent="0.2">
      <c r="A71">
        <v>70</v>
      </c>
      <c r="B71" s="16">
        <v>44584</v>
      </c>
      <c r="C71" t="s">
        <v>16</v>
      </c>
      <c r="D71" t="s">
        <v>17</v>
      </c>
      <c r="E71" t="s">
        <v>18</v>
      </c>
      <c r="F71">
        <v>4</v>
      </c>
      <c r="G71" t="s">
        <v>48</v>
      </c>
      <c r="H71" t="s">
        <v>49</v>
      </c>
      <c r="I71" s="10">
        <v>25</v>
      </c>
      <c r="J71" s="10">
        <v>20</v>
      </c>
      <c r="K71" s="10">
        <v>500</v>
      </c>
      <c r="L71" t="s">
        <v>21</v>
      </c>
      <c r="M71" t="s">
        <v>34</v>
      </c>
      <c r="N71" t="s">
        <v>27</v>
      </c>
      <c r="O71" s="16">
        <v>44587</v>
      </c>
      <c r="P71" s="10">
        <v>3</v>
      </c>
    </row>
    <row r="72" spans="1:16" x14ac:dyDescent="0.2">
      <c r="A72">
        <v>71</v>
      </c>
      <c r="B72" s="16">
        <v>44584</v>
      </c>
      <c r="C72" t="s">
        <v>16</v>
      </c>
      <c r="D72" t="s">
        <v>17</v>
      </c>
      <c r="E72" t="s">
        <v>18</v>
      </c>
      <c r="F72">
        <v>4</v>
      </c>
      <c r="G72" t="s">
        <v>50</v>
      </c>
      <c r="H72" t="s">
        <v>51</v>
      </c>
      <c r="I72" s="10">
        <v>13</v>
      </c>
      <c r="J72" s="10">
        <v>16</v>
      </c>
      <c r="K72" s="10">
        <v>208</v>
      </c>
      <c r="L72" t="s">
        <v>21</v>
      </c>
      <c r="M72" t="s">
        <v>30</v>
      </c>
      <c r="N72" t="s">
        <v>31</v>
      </c>
      <c r="O72" s="16">
        <v>44586</v>
      </c>
      <c r="P72" s="10">
        <v>2</v>
      </c>
    </row>
    <row r="73" spans="1:16" x14ac:dyDescent="0.2">
      <c r="A73">
        <v>72</v>
      </c>
      <c r="B73" s="16">
        <v>44584</v>
      </c>
      <c r="C73" t="s">
        <v>16</v>
      </c>
      <c r="D73" t="s">
        <v>17</v>
      </c>
      <c r="E73" t="s">
        <v>18</v>
      </c>
      <c r="F73">
        <v>4</v>
      </c>
      <c r="G73" t="s">
        <v>52</v>
      </c>
      <c r="H73" t="s">
        <v>53</v>
      </c>
      <c r="I73" s="10">
        <v>1</v>
      </c>
      <c r="J73" s="10">
        <v>25</v>
      </c>
      <c r="K73" s="10">
        <v>25</v>
      </c>
      <c r="L73" t="s">
        <v>21</v>
      </c>
      <c r="M73" t="s">
        <v>34</v>
      </c>
      <c r="N73" t="s">
        <v>27</v>
      </c>
      <c r="O73" s="16">
        <v>44587</v>
      </c>
      <c r="P73" s="10">
        <v>3</v>
      </c>
    </row>
    <row r="74" spans="1:16" x14ac:dyDescent="0.2">
      <c r="A74">
        <v>73</v>
      </c>
      <c r="B74" s="16">
        <v>44586</v>
      </c>
      <c r="C74" t="s">
        <v>16</v>
      </c>
      <c r="D74" t="s">
        <v>17</v>
      </c>
      <c r="E74" t="s">
        <v>18</v>
      </c>
      <c r="F74">
        <v>5</v>
      </c>
      <c r="G74" t="s">
        <v>54</v>
      </c>
      <c r="H74" t="s">
        <v>55</v>
      </c>
      <c r="I74" s="10">
        <v>15</v>
      </c>
      <c r="J74" s="10">
        <v>18</v>
      </c>
      <c r="K74" s="10">
        <v>270</v>
      </c>
      <c r="L74" t="s">
        <v>21</v>
      </c>
      <c r="M74" t="s">
        <v>30</v>
      </c>
      <c r="N74" t="s">
        <v>31</v>
      </c>
      <c r="O74" s="16">
        <v>44588</v>
      </c>
      <c r="P74" s="10">
        <v>2</v>
      </c>
    </row>
    <row r="75" spans="1:16" x14ac:dyDescent="0.2">
      <c r="A75">
        <v>74</v>
      </c>
      <c r="B75" s="16">
        <v>44586</v>
      </c>
      <c r="C75" t="s">
        <v>16</v>
      </c>
      <c r="D75" t="s">
        <v>17</v>
      </c>
      <c r="E75" t="s">
        <v>18</v>
      </c>
      <c r="F75">
        <v>5</v>
      </c>
      <c r="G75" t="s">
        <v>56</v>
      </c>
      <c r="H75" t="s">
        <v>57</v>
      </c>
      <c r="I75" s="10">
        <v>12</v>
      </c>
      <c r="J75" s="10">
        <v>15</v>
      </c>
      <c r="K75" s="10">
        <v>180</v>
      </c>
      <c r="L75" t="s">
        <v>21</v>
      </c>
      <c r="M75" t="s">
        <v>22</v>
      </c>
      <c r="N75" t="s">
        <v>23</v>
      </c>
      <c r="O75" s="16">
        <v>44588</v>
      </c>
      <c r="P75" s="10">
        <v>2</v>
      </c>
    </row>
    <row r="76" spans="1:16" x14ac:dyDescent="0.2">
      <c r="A76">
        <v>75</v>
      </c>
      <c r="B76" s="16">
        <v>44586</v>
      </c>
      <c r="C76" t="s">
        <v>16</v>
      </c>
      <c r="D76" t="s">
        <v>17</v>
      </c>
      <c r="E76" t="s">
        <v>18</v>
      </c>
      <c r="F76">
        <v>5</v>
      </c>
      <c r="G76" t="s">
        <v>58</v>
      </c>
      <c r="H76" t="s">
        <v>59</v>
      </c>
      <c r="I76" s="10">
        <v>22</v>
      </c>
      <c r="J76" s="10">
        <v>38</v>
      </c>
      <c r="K76" s="10">
        <v>836</v>
      </c>
      <c r="L76" t="s">
        <v>21</v>
      </c>
      <c r="M76" t="s">
        <v>34</v>
      </c>
      <c r="N76" t="s">
        <v>27</v>
      </c>
      <c r="O76" s="16">
        <v>44589</v>
      </c>
      <c r="P76" s="10">
        <v>3</v>
      </c>
    </row>
    <row r="77" spans="1:16" x14ac:dyDescent="0.2">
      <c r="A77">
        <v>76</v>
      </c>
      <c r="B77" s="16">
        <v>44587</v>
      </c>
      <c r="C77" t="s">
        <v>16</v>
      </c>
      <c r="D77" t="s">
        <v>17</v>
      </c>
      <c r="E77" t="s">
        <v>18</v>
      </c>
      <c r="F77">
        <v>5</v>
      </c>
      <c r="G77" t="s">
        <v>60</v>
      </c>
      <c r="H77" t="s">
        <v>61</v>
      </c>
      <c r="I77" s="10">
        <v>6</v>
      </c>
      <c r="J77" s="10">
        <v>16</v>
      </c>
      <c r="K77" s="10">
        <v>96</v>
      </c>
      <c r="L77" t="s">
        <v>21</v>
      </c>
      <c r="M77" t="s">
        <v>34</v>
      </c>
      <c r="N77" t="s">
        <v>27</v>
      </c>
      <c r="O77" s="16">
        <v>44590</v>
      </c>
      <c r="P77" s="10">
        <v>3</v>
      </c>
    </row>
    <row r="78" spans="1:16" x14ac:dyDescent="0.2">
      <c r="A78">
        <v>77</v>
      </c>
      <c r="B78" s="16">
        <v>44588</v>
      </c>
      <c r="C78" t="s">
        <v>16</v>
      </c>
      <c r="D78" t="s">
        <v>17</v>
      </c>
      <c r="E78" t="s">
        <v>18</v>
      </c>
      <c r="F78">
        <v>5</v>
      </c>
      <c r="G78" t="s">
        <v>62</v>
      </c>
      <c r="H78" t="s">
        <v>63</v>
      </c>
      <c r="I78" s="10">
        <v>6</v>
      </c>
      <c r="J78" s="10">
        <v>23</v>
      </c>
      <c r="K78" s="10">
        <v>138</v>
      </c>
      <c r="L78" t="s">
        <v>21</v>
      </c>
      <c r="M78" t="s">
        <v>34</v>
      </c>
      <c r="N78" t="s">
        <v>27</v>
      </c>
      <c r="O78" s="16">
        <v>44591</v>
      </c>
      <c r="P78" s="10">
        <v>3</v>
      </c>
    </row>
    <row r="79" spans="1:16" x14ac:dyDescent="0.2">
      <c r="A79">
        <v>78</v>
      </c>
      <c r="B79" s="16">
        <v>44588</v>
      </c>
      <c r="C79" t="s">
        <v>16</v>
      </c>
      <c r="D79" t="s">
        <v>17</v>
      </c>
      <c r="E79" t="s">
        <v>18</v>
      </c>
      <c r="F79">
        <v>5</v>
      </c>
      <c r="G79" t="s">
        <v>64</v>
      </c>
      <c r="H79" t="s">
        <v>65</v>
      </c>
      <c r="I79" s="10">
        <v>30</v>
      </c>
      <c r="J79" s="10">
        <v>26</v>
      </c>
      <c r="K79" s="10">
        <v>780</v>
      </c>
      <c r="L79" t="s">
        <v>21</v>
      </c>
      <c r="M79" t="s">
        <v>44</v>
      </c>
      <c r="N79" t="s">
        <v>45</v>
      </c>
      <c r="O79" s="16">
        <v>44592</v>
      </c>
      <c r="P79" s="10">
        <v>4</v>
      </c>
    </row>
    <row r="80" spans="1:16" x14ac:dyDescent="0.2">
      <c r="A80">
        <v>79</v>
      </c>
      <c r="B80" s="16">
        <v>44589</v>
      </c>
      <c r="C80" t="s">
        <v>16</v>
      </c>
      <c r="D80" t="s">
        <v>17</v>
      </c>
      <c r="E80" t="s">
        <v>18</v>
      </c>
      <c r="F80">
        <v>5</v>
      </c>
      <c r="G80" t="s">
        <v>66</v>
      </c>
      <c r="H80" t="s">
        <v>67</v>
      </c>
      <c r="I80" s="10">
        <v>5</v>
      </c>
      <c r="J80" s="10">
        <v>37</v>
      </c>
      <c r="K80" s="10">
        <v>185</v>
      </c>
      <c r="L80" t="s">
        <v>21</v>
      </c>
      <c r="M80" t="s">
        <v>44</v>
      </c>
      <c r="N80" t="s">
        <v>45</v>
      </c>
      <c r="O80" s="16">
        <v>44593</v>
      </c>
      <c r="P80" s="10">
        <v>4</v>
      </c>
    </row>
    <row r="81" spans="1:16" x14ac:dyDescent="0.2">
      <c r="A81">
        <v>80</v>
      </c>
      <c r="B81" s="16">
        <v>44589</v>
      </c>
      <c r="C81" t="s">
        <v>16</v>
      </c>
      <c r="D81" t="s">
        <v>17</v>
      </c>
      <c r="E81" t="s">
        <v>18</v>
      </c>
      <c r="F81">
        <v>5</v>
      </c>
      <c r="G81" t="s">
        <v>68</v>
      </c>
      <c r="H81" t="s">
        <v>69</v>
      </c>
      <c r="I81" s="10">
        <v>15</v>
      </c>
      <c r="J81" s="10">
        <v>22</v>
      </c>
      <c r="K81" s="10">
        <v>330</v>
      </c>
      <c r="L81" t="s">
        <v>21</v>
      </c>
      <c r="M81" t="s">
        <v>26</v>
      </c>
      <c r="N81" t="s">
        <v>27</v>
      </c>
      <c r="O81" s="16">
        <v>44592</v>
      </c>
      <c r="P81" s="10">
        <v>3</v>
      </c>
    </row>
    <row r="82" spans="1:16" x14ac:dyDescent="0.2">
      <c r="A82">
        <v>81</v>
      </c>
      <c r="B82" s="16">
        <v>44589</v>
      </c>
      <c r="C82" t="s">
        <v>16</v>
      </c>
      <c r="D82" t="s">
        <v>17</v>
      </c>
      <c r="E82" t="s">
        <v>18</v>
      </c>
      <c r="F82">
        <v>5</v>
      </c>
      <c r="G82" t="s">
        <v>19</v>
      </c>
      <c r="H82" t="s">
        <v>20</v>
      </c>
      <c r="I82" s="10">
        <v>19</v>
      </c>
      <c r="J82" s="10">
        <v>22</v>
      </c>
      <c r="K82" s="10">
        <v>418</v>
      </c>
      <c r="L82" t="s">
        <v>21</v>
      </c>
      <c r="M82" t="s">
        <v>22</v>
      </c>
      <c r="N82" t="s">
        <v>23</v>
      </c>
      <c r="O82" s="16">
        <v>44591</v>
      </c>
      <c r="P82" s="10">
        <v>2</v>
      </c>
    </row>
    <row r="83" spans="1:16" x14ac:dyDescent="0.2">
      <c r="A83">
        <v>82</v>
      </c>
      <c r="B83" s="16">
        <v>44590</v>
      </c>
      <c r="C83" t="s">
        <v>16</v>
      </c>
      <c r="D83" t="s">
        <v>17</v>
      </c>
      <c r="E83" t="s">
        <v>18</v>
      </c>
      <c r="F83">
        <v>5</v>
      </c>
      <c r="G83" t="s">
        <v>24</v>
      </c>
      <c r="H83" t="s">
        <v>25</v>
      </c>
      <c r="I83" s="10">
        <v>15</v>
      </c>
      <c r="J83" s="10">
        <v>18</v>
      </c>
      <c r="K83" s="10">
        <v>270</v>
      </c>
      <c r="L83" t="s">
        <v>21</v>
      </c>
      <c r="M83" t="s">
        <v>26</v>
      </c>
      <c r="N83" t="s">
        <v>27</v>
      </c>
      <c r="O83" s="16">
        <v>44593</v>
      </c>
      <c r="P83" s="10">
        <v>3</v>
      </c>
    </row>
    <row r="84" spans="1:16" x14ac:dyDescent="0.2">
      <c r="A84">
        <v>83</v>
      </c>
      <c r="B84" s="16">
        <v>44590</v>
      </c>
      <c r="C84" t="s">
        <v>16</v>
      </c>
      <c r="D84" t="s">
        <v>17</v>
      </c>
      <c r="E84" t="s">
        <v>18</v>
      </c>
      <c r="F84">
        <v>5</v>
      </c>
      <c r="G84" t="s">
        <v>28</v>
      </c>
      <c r="H84" t="s">
        <v>29</v>
      </c>
      <c r="I84" s="10">
        <v>13</v>
      </c>
      <c r="J84" s="10">
        <v>20</v>
      </c>
      <c r="K84" s="10">
        <v>260</v>
      </c>
      <c r="L84" t="s">
        <v>21</v>
      </c>
      <c r="M84" t="s">
        <v>26</v>
      </c>
      <c r="N84" t="s">
        <v>27</v>
      </c>
      <c r="O84" s="16">
        <v>44593</v>
      </c>
      <c r="P84" s="10">
        <v>3</v>
      </c>
    </row>
    <row r="85" spans="1:16" x14ac:dyDescent="0.2">
      <c r="A85">
        <v>84</v>
      </c>
      <c r="B85" s="16">
        <v>44590</v>
      </c>
      <c r="C85" t="s">
        <v>16</v>
      </c>
      <c r="D85" t="s">
        <v>17</v>
      </c>
      <c r="E85" t="s">
        <v>18</v>
      </c>
      <c r="F85">
        <v>5</v>
      </c>
      <c r="G85" t="s">
        <v>32</v>
      </c>
      <c r="H85" t="s">
        <v>33</v>
      </c>
      <c r="I85" s="10">
        <v>25</v>
      </c>
      <c r="J85" s="10">
        <v>24</v>
      </c>
      <c r="K85" s="10">
        <v>600</v>
      </c>
      <c r="L85" t="s">
        <v>21</v>
      </c>
      <c r="M85" t="s">
        <v>34</v>
      </c>
      <c r="N85" t="s">
        <v>27</v>
      </c>
      <c r="O85" s="16">
        <v>44593</v>
      </c>
      <c r="P85" s="10">
        <v>3</v>
      </c>
    </row>
    <row r="86" spans="1:16" x14ac:dyDescent="0.2">
      <c r="A86">
        <v>85</v>
      </c>
      <c r="B86" s="16">
        <v>44591</v>
      </c>
      <c r="C86" t="s">
        <v>16</v>
      </c>
      <c r="D86" t="s">
        <v>17</v>
      </c>
      <c r="E86" t="s">
        <v>18</v>
      </c>
      <c r="F86">
        <v>5</v>
      </c>
      <c r="G86" t="s">
        <v>35</v>
      </c>
      <c r="H86" t="s">
        <v>36</v>
      </c>
      <c r="I86" s="10">
        <v>16</v>
      </c>
      <c r="J86" s="10">
        <v>16</v>
      </c>
      <c r="K86" s="10">
        <v>256</v>
      </c>
      <c r="L86" t="s">
        <v>21</v>
      </c>
      <c r="M86" t="s">
        <v>26</v>
      </c>
      <c r="N86" t="s">
        <v>27</v>
      </c>
      <c r="O86" s="16">
        <v>44594</v>
      </c>
      <c r="P86" s="10">
        <v>3</v>
      </c>
    </row>
    <row r="87" spans="1:16" x14ac:dyDescent="0.2">
      <c r="A87">
        <v>86</v>
      </c>
      <c r="B87" s="16">
        <v>44591</v>
      </c>
      <c r="C87" t="s">
        <v>16</v>
      </c>
      <c r="D87" t="s">
        <v>17</v>
      </c>
      <c r="E87" t="s">
        <v>18</v>
      </c>
      <c r="F87">
        <v>5</v>
      </c>
      <c r="G87" t="s">
        <v>37</v>
      </c>
      <c r="H87" t="s">
        <v>38</v>
      </c>
      <c r="I87" s="10">
        <v>9</v>
      </c>
      <c r="J87" s="10">
        <v>20</v>
      </c>
      <c r="K87" s="10">
        <v>180</v>
      </c>
      <c r="L87" t="s">
        <v>21</v>
      </c>
      <c r="M87" t="s">
        <v>22</v>
      </c>
      <c r="N87" t="s">
        <v>23</v>
      </c>
      <c r="O87" s="16">
        <v>44593</v>
      </c>
      <c r="P87" s="10">
        <v>2</v>
      </c>
    </row>
    <row r="88" spans="1:16" x14ac:dyDescent="0.2">
      <c r="A88">
        <v>87</v>
      </c>
      <c r="B88" s="16">
        <v>44591</v>
      </c>
      <c r="C88" t="s">
        <v>16</v>
      </c>
      <c r="D88" t="s">
        <v>17</v>
      </c>
      <c r="E88" t="s">
        <v>18</v>
      </c>
      <c r="F88">
        <v>5</v>
      </c>
      <c r="G88" t="s">
        <v>39</v>
      </c>
      <c r="H88" t="s">
        <v>40</v>
      </c>
      <c r="I88" s="10">
        <v>15</v>
      </c>
      <c r="J88" s="10">
        <v>15</v>
      </c>
      <c r="K88" s="10">
        <v>225</v>
      </c>
      <c r="L88" t="s">
        <v>21</v>
      </c>
      <c r="M88" t="s">
        <v>22</v>
      </c>
      <c r="N88" t="s">
        <v>23</v>
      </c>
      <c r="O88" s="16">
        <v>44593</v>
      </c>
      <c r="P88" s="10">
        <v>2</v>
      </c>
    </row>
    <row r="89" spans="1:16" x14ac:dyDescent="0.2">
      <c r="A89">
        <v>88</v>
      </c>
      <c r="B89" s="16">
        <v>44591</v>
      </c>
      <c r="C89" t="s">
        <v>16</v>
      </c>
      <c r="D89" t="s">
        <v>17</v>
      </c>
      <c r="E89" t="s">
        <v>18</v>
      </c>
      <c r="F89">
        <v>5</v>
      </c>
      <c r="G89" t="s">
        <v>42</v>
      </c>
      <c r="H89" t="s">
        <v>43</v>
      </c>
      <c r="I89" s="10">
        <v>18</v>
      </c>
      <c r="J89" s="10">
        <v>17</v>
      </c>
      <c r="K89" s="10">
        <v>306</v>
      </c>
      <c r="L89" t="s">
        <v>21</v>
      </c>
      <c r="M89" t="s">
        <v>34</v>
      </c>
      <c r="N89" t="s">
        <v>27</v>
      </c>
      <c r="O89" s="16">
        <v>44594</v>
      </c>
      <c r="P89" s="10">
        <v>3</v>
      </c>
    </row>
    <row r="90" spans="1:16" x14ac:dyDescent="0.2">
      <c r="A90">
        <v>89</v>
      </c>
      <c r="B90" s="16">
        <v>44592</v>
      </c>
      <c r="C90" t="s">
        <v>16</v>
      </c>
      <c r="D90" t="s">
        <v>17</v>
      </c>
      <c r="E90" t="s">
        <v>18</v>
      </c>
      <c r="F90">
        <v>6</v>
      </c>
      <c r="G90" t="s">
        <v>46</v>
      </c>
      <c r="H90" t="s">
        <v>47</v>
      </c>
      <c r="I90" s="10">
        <v>5</v>
      </c>
      <c r="J90" s="10">
        <v>25</v>
      </c>
      <c r="K90" s="10">
        <v>125</v>
      </c>
      <c r="L90" t="s">
        <v>21</v>
      </c>
      <c r="M90" t="s">
        <v>34</v>
      </c>
      <c r="N90" t="s">
        <v>27</v>
      </c>
      <c r="O90" s="16">
        <v>44595</v>
      </c>
      <c r="P90" s="10">
        <v>3</v>
      </c>
    </row>
    <row r="91" spans="1:16" x14ac:dyDescent="0.2">
      <c r="A91">
        <v>90</v>
      </c>
      <c r="B91" s="16">
        <v>44592</v>
      </c>
      <c r="C91" t="s">
        <v>16</v>
      </c>
      <c r="D91" t="s">
        <v>17</v>
      </c>
      <c r="E91" t="s">
        <v>18</v>
      </c>
      <c r="F91">
        <v>6</v>
      </c>
      <c r="G91" t="s">
        <v>48</v>
      </c>
      <c r="H91" t="s">
        <v>49</v>
      </c>
      <c r="I91" s="10">
        <v>8</v>
      </c>
      <c r="J91" s="10">
        <v>19</v>
      </c>
      <c r="K91" s="10">
        <v>152</v>
      </c>
      <c r="L91" t="s">
        <v>21</v>
      </c>
      <c r="M91" t="s">
        <v>30</v>
      </c>
      <c r="N91" t="s">
        <v>31</v>
      </c>
      <c r="O91" s="16">
        <v>44594</v>
      </c>
      <c r="P91" s="10">
        <v>2</v>
      </c>
    </row>
    <row r="92" spans="1:16" x14ac:dyDescent="0.2">
      <c r="A92">
        <v>91</v>
      </c>
      <c r="B92" s="16">
        <v>44593</v>
      </c>
      <c r="C92" t="s">
        <v>70</v>
      </c>
      <c r="D92" t="s">
        <v>17</v>
      </c>
      <c r="E92" t="s">
        <v>18</v>
      </c>
      <c r="F92">
        <v>6</v>
      </c>
      <c r="G92" t="s">
        <v>50</v>
      </c>
      <c r="H92" t="s">
        <v>51</v>
      </c>
      <c r="I92" s="10">
        <v>17</v>
      </c>
      <c r="J92" s="10">
        <v>17</v>
      </c>
      <c r="K92" s="10">
        <v>289</v>
      </c>
      <c r="L92" t="s">
        <v>21</v>
      </c>
      <c r="M92" t="s">
        <v>26</v>
      </c>
      <c r="N92" t="s">
        <v>27</v>
      </c>
      <c r="O92" s="16">
        <v>44596</v>
      </c>
      <c r="P92" s="10">
        <v>3</v>
      </c>
    </row>
    <row r="93" spans="1:16" x14ac:dyDescent="0.2">
      <c r="A93">
        <v>92</v>
      </c>
      <c r="B93" s="16">
        <v>44594</v>
      </c>
      <c r="C93" t="s">
        <v>70</v>
      </c>
      <c r="D93" t="s">
        <v>17</v>
      </c>
      <c r="E93" t="s">
        <v>18</v>
      </c>
      <c r="F93">
        <v>6</v>
      </c>
      <c r="G93" t="s">
        <v>52</v>
      </c>
      <c r="H93" t="s">
        <v>53</v>
      </c>
      <c r="I93" s="10">
        <v>14</v>
      </c>
      <c r="J93" s="10">
        <v>25</v>
      </c>
      <c r="K93" s="10">
        <v>350</v>
      </c>
      <c r="L93" t="s">
        <v>21</v>
      </c>
      <c r="M93" t="s">
        <v>26</v>
      </c>
      <c r="N93" t="s">
        <v>27</v>
      </c>
      <c r="O93" s="16">
        <v>44597</v>
      </c>
      <c r="P93" s="10">
        <v>3</v>
      </c>
    </row>
    <row r="94" spans="1:16" x14ac:dyDescent="0.2">
      <c r="A94">
        <v>93</v>
      </c>
      <c r="B94" s="16">
        <v>44594</v>
      </c>
      <c r="C94" t="s">
        <v>70</v>
      </c>
      <c r="D94" t="s">
        <v>17</v>
      </c>
      <c r="E94" t="s">
        <v>18</v>
      </c>
      <c r="F94">
        <v>6</v>
      </c>
      <c r="G94" t="s">
        <v>54</v>
      </c>
      <c r="H94" t="s">
        <v>55</v>
      </c>
      <c r="I94" s="10">
        <v>9</v>
      </c>
      <c r="J94" s="10">
        <v>20</v>
      </c>
      <c r="K94" s="10">
        <v>180</v>
      </c>
      <c r="L94" t="s">
        <v>21</v>
      </c>
      <c r="M94" t="s">
        <v>26</v>
      </c>
      <c r="N94" t="s">
        <v>27</v>
      </c>
      <c r="O94" s="16">
        <v>44597</v>
      </c>
      <c r="P94" s="10">
        <v>3</v>
      </c>
    </row>
    <row r="95" spans="1:16" x14ac:dyDescent="0.2">
      <c r="A95">
        <v>94</v>
      </c>
      <c r="B95" s="16">
        <v>44594</v>
      </c>
      <c r="C95" t="s">
        <v>70</v>
      </c>
      <c r="D95" t="s">
        <v>17</v>
      </c>
      <c r="E95" t="s">
        <v>18</v>
      </c>
      <c r="F95">
        <v>6</v>
      </c>
      <c r="G95" t="s">
        <v>56</v>
      </c>
      <c r="H95" t="s">
        <v>57</v>
      </c>
      <c r="I95" s="10">
        <v>8</v>
      </c>
      <c r="J95" s="10">
        <v>15</v>
      </c>
      <c r="K95" s="10">
        <v>120</v>
      </c>
      <c r="L95" t="s">
        <v>21</v>
      </c>
      <c r="M95" t="s">
        <v>22</v>
      </c>
      <c r="N95" t="s">
        <v>23</v>
      </c>
      <c r="O95" s="16">
        <v>44596</v>
      </c>
      <c r="P95" s="10">
        <v>2</v>
      </c>
    </row>
    <row r="96" spans="1:16" x14ac:dyDescent="0.2">
      <c r="A96">
        <v>95</v>
      </c>
      <c r="B96" s="16">
        <v>44596</v>
      </c>
      <c r="C96" t="s">
        <v>70</v>
      </c>
      <c r="D96" t="s">
        <v>17</v>
      </c>
      <c r="E96" t="s">
        <v>18</v>
      </c>
      <c r="F96">
        <v>6</v>
      </c>
      <c r="G96" t="s">
        <v>58</v>
      </c>
      <c r="H96" t="s">
        <v>59</v>
      </c>
      <c r="I96" s="10">
        <v>7</v>
      </c>
      <c r="J96" s="10">
        <v>35</v>
      </c>
      <c r="K96" s="10">
        <v>245</v>
      </c>
      <c r="L96" t="s">
        <v>21</v>
      </c>
      <c r="M96" t="s">
        <v>30</v>
      </c>
      <c r="N96" t="s">
        <v>31</v>
      </c>
      <c r="O96" s="16">
        <v>44598</v>
      </c>
      <c r="P96" s="10">
        <v>2</v>
      </c>
    </row>
    <row r="97" spans="1:16" x14ac:dyDescent="0.2">
      <c r="A97">
        <v>96</v>
      </c>
      <c r="B97" s="16">
        <v>44596</v>
      </c>
      <c r="C97" t="s">
        <v>70</v>
      </c>
      <c r="D97" t="s">
        <v>17</v>
      </c>
      <c r="E97" t="s">
        <v>18</v>
      </c>
      <c r="F97">
        <v>6</v>
      </c>
      <c r="G97" t="s">
        <v>60</v>
      </c>
      <c r="H97" t="s">
        <v>61</v>
      </c>
      <c r="I97" s="10">
        <v>13</v>
      </c>
      <c r="J97" s="10">
        <v>16</v>
      </c>
      <c r="K97" s="10">
        <v>208</v>
      </c>
      <c r="L97" t="s">
        <v>21</v>
      </c>
      <c r="M97" t="s">
        <v>26</v>
      </c>
      <c r="N97" t="s">
        <v>27</v>
      </c>
      <c r="O97" s="16">
        <v>44599</v>
      </c>
      <c r="P97" s="10">
        <v>3</v>
      </c>
    </row>
    <row r="98" spans="1:16" x14ac:dyDescent="0.2">
      <c r="A98">
        <v>97</v>
      </c>
      <c r="B98" s="16">
        <v>44596</v>
      </c>
      <c r="C98" t="s">
        <v>70</v>
      </c>
      <c r="D98" t="s">
        <v>17</v>
      </c>
      <c r="E98" t="s">
        <v>18</v>
      </c>
      <c r="F98">
        <v>6</v>
      </c>
      <c r="G98" t="s">
        <v>62</v>
      </c>
      <c r="H98" t="s">
        <v>63</v>
      </c>
      <c r="I98" s="10">
        <v>9</v>
      </c>
      <c r="J98" s="10">
        <v>25</v>
      </c>
      <c r="K98" s="10">
        <v>225</v>
      </c>
      <c r="L98" t="s">
        <v>21</v>
      </c>
      <c r="M98" t="s">
        <v>30</v>
      </c>
      <c r="N98" t="s">
        <v>31</v>
      </c>
      <c r="O98" s="16">
        <v>44598</v>
      </c>
      <c r="P98" s="10">
        <v>2</v>
      </c>
    </row>
    <row r="99" spans="1:16" x14ac:dyDescent="0.2">
      <c r="A99">
        <v>98</v>
      </c>
      <c r="B99" s="16">
        <v>44596</v>
      </c>
      <c r="C99" t="s">
        <v>70</v>
      </c>
      <c r="D99" t="s">
        <v>17</v>
      </c>
      <c r="E99" t="s">
        <v>18</v>
      </c>
      <c r="F99">
        <v>6</v>
      </c>
      <c r="G99" t="s">
        <v>64</v>
      </c>
      <c r="H99" t="s">
        <v>65</v>
      </c>
      <c r="I99" s="10">
        <v>6</v>
      </c>
      <c r="J99" s="10">
        <v>27</v>
      </c>
      <c r="K99" s="10">
        <v>162</v>
      </c>
      <c r="L99" t="s">
        <v>21</v>
      </c>
      <c r="M99" t="s">
        <v>22</v>
      </c>
      <c r="N99" t="s">
        <v>23</v>
      </c>
      <c r="O99" s="16">
        <v>44598</v>
      </c>
      <c r="P99" s="10">
        <v>2</v>
      </c>
    </row>
    <row r="100" spans="1:16" x14ac:dyDescent="0.2">
      <c r="A100">
        <v>99</v>
      </c>
      <c r="B100" s="16">
        <v>44596</v>
      </c>
      <c r="C100" t="s">
        <v>70</v>
      </c>
      <c r="D100" t="s">
        <v>17</v>
      </c>
      <c r="E100" t="s">
        <v>18</v>
      </c>
      <c r="F100">
        <v>6</v>
      </c>
      <c r="G100" t="s">
        <v>66</v>
      </c>
      <c r="H100" t="s">
        <v>67</v>
      </c>
      <c r="I100" s="10">
        <v>19</v>
      </c>
      <c r="J100" s="10">
        <v>33</v>
      </c>
      <c r="K100" s="10">
        <v>627</v>
      </c>
      <c r="L100" t="s">
        <v>21</v>
      </c>
      <c r="M100" t="s">
        <v>30</v>
      </c>
      <c r="N100" t="s">
        <v>31</v>
      </c>
      <c r="O100" s="16">
        <v>44598</v>
      </c>
      <c r="P100" s="10">
        <v>2</v>
      </c>
    </row>
    <row r="101" spans="1:16" x14ac:dyDescent="0.2">
      <c r="A101">
        <v>100</v>
      </c>
      <c r="B101" s="16">
        <v>44597</v>
      </c>
      <c r="C101" t="s">
        <v>70</v>
      </c>
      <c r="D101" t="s">
        <v>17</v>
      </c>
      <c r="E101" t="s">
        <v>18</v>
      </c>
      <c r="F101">
        <v>6</v>
      </c>
      <c r="G101" t="s">
        <v>68</v>
      </c>
      <c r="H101" t="s">
        <v>69</v>
      </c>
      <c r="I101" s="10">
        <v>6</v>
      </c>
      <c r="J101" s="10">
        <v>25</v>
      </c>
      <c r="K101" s="10">
        <v>150</v>
      </c>
      <c r="L101" t="s">
        <v>41</v>
      </c>
      <c r="M101" t="s">
        <v>44</v>
      </c>
      <c r="N101" t="s">
        <v>45</v>
      </c>
      <c r="O101" s="16">
        <v>44601</v>
      </c>
      <c r="P101" s="10">
        <v>4</v>
      </c>
    </row>
    <row r="102" spans="1:16" x14ac:dyDescent="0.2">
      <c r="A102">
        <v>101</v>
      </c>
      <c r="B102" s="16">
        <v>44597</v>
      </c>
      <c r="C102" t="s">
        <v>70</v>
      </c>
      <c r="D102" t="s">
        <v>17</v>
      </c>
      <c r="E102" t="s">
        <v>18</v>
      </c>
      <c r="F102">
        <v>6</v>
      </c>
      <c r="G102" t="s">
        <v>19</v>
      </c>
      <c r="H102" t="s">
        <v>20</v>
      </c>
      <c r="I102" s="10">
        <v>2</v>
      </c>
      <c r="J102" s="10">
        <v>22</v>
      </c>
      <c r="K102" s="10">
        <v>44</v>
      </c>
      <c r="L102" t="s">
        <v>21</v>
      </c>
      <c r="M102" t="s">
        <v>22</v>
      </c>
      <c r="N102" t="s">
        <v>23</v>
      </c>
      <c r="O102" s="16">
        <v>44599</v>
      </c>
      <c r="P102" s="10">
        <v>2</v>
      </c>
    </row>
    <row r="103" spans="1:16" x14ac:dyDescent="0.2">
      <c r="A103">
        <v>102</v>
      </c>
      <c r="B103" s="16">
        <v>44597</v>
      </c>
      <c r="C103" t="s">
        <v>70</v>
      </c>
      <c r="D103" t="s">
        <v>17</v>
      </c>
      <c r="E103" t="s">
        <v>18</v>
      </c>
      <c r="F103">
        <v>6</v>
      </c>
      <c r="G103" t="s">
        <v>24</v>
      </c>
      <c r="H103" t="s">
        <v>25</v>
      </c>
      <c r="I103" s="10">
        <v>10</v>
      </c>
      <c r="J103" s="10">
        <v>18</v>
      </c>
      <c r="K103" s="10">
        <v>180</v>
      </c>
      <c r="L103" t="s">
        <v>21</v>
      </c>
      <c r="M103" t="s">
        <v>34</v>
      </c>
      <c r="N103" t="s">
        <v>27</v>
      </c>
      <c r="O103" s="16">
        <v>44600</v>
      </c>
      <c r="P103" s="10">
        <v>3</v>
      </c>
    </row>
    <row r="104" spans="1:16" x14ac:dyDescent="0.2">
      <c r="A104">
        <v>103</v>
      </c>
      <c r="B104" s="16">
        <v>44598</v>
      </c>
      <c r="C104" t="s">
        <v>70</v>
      </c>
      <c r="D104" t="s">
        <v>17</v>
      </c>
      <c r="E104" t="s">
        <v>18</v>
      </c>
      <c r="F104">
        <v>6</v>
      </c>
      <c r="G104" t="s">
        <v>28</v>
      </c>
      <c r="H104" t="s">
        <v>29</v>
      </c>
      <c r="I104" s="10">
        <v>3</v>
      </c>
      <c r="J104" s="10">
        <v>20</v>
      </c>
      <c r="K104" s="10">
        <v>60</v>
      </c>
      <c r="L104" t="s">
        <v>21</v>
      </c>
      <c r="M104" t="s">
        <v>26</v>
      </c>
      <c r="N104" t="s">
        <v>27</v>
      </c>
      <c r="O104" s="16">
        <v>44601</v>
      </c>
      <c r="P104" s="10">
        <v>3</v>
      </c>
    </row>
    <row r="105" spans="1:16" x14ac:dyDescent="0.2">
      <c r="A105">
        <v>104</v>
      </c>
      <c r="B105" s="16">
        <v>44598</v>
      </c>
      <c r="C105" t="s">
        <v>70</v>
      </c>
      <c r="D105" t="s">
        <v>17</v>
      </c>
      <c r="E105" t="s">
        <v>18</v>
      </c>
      <c r="F105">
        <v>6</v>
      </c>
      <c r="G105" t="s">
        <v>32</v>
      </c>
      <c r="H105" t="s">
        <v>33</v>
      </c>
      <c r="I105" s="10">
        <v>9</v>
      </c>
      <c r="J105" s="10">
        <v>24</v>
      </c>
      <c r="K105" s="10">
        <v>216</v>
      </c>
      <c r="L105" t="s">
        <v>21</v>
      </c>
      <c r="M105" t="s">
        <v>34</v>
      </c>
      <c r="N105" t="s">
        <v>27</v>
      </c>
      <c r="O105" s="16">
        <v>44601</v>
      </c>
      <c r="P105" s="10">
        <v>3</v>
      </c>
    </row>
    <row r="106" spans="1:16" x14ac:dyDescent="0.2">
      <c r="A106">
        <v>105</v>
      </c>
      <c r="B106" s="16">
        <v>44598</v>
      </c>
      <c r="C106" t="s">
        <v>70</v>
      </c>
      <c r="D106" t="s">
        <v>17</v>
      </c>
      <c r="E106" t="s">
        <v>18</v>
      </c>
      <c r="F106">
        <v>6</v>
      </c>
      <c r="G106" t="s">
        <v>35</v>
      </c>
      <c r="H106" t="s">
        <v>36</v>
      </c>
      <c r="I106" s="10">
        <v>7</v>
      </c>
      <c r="J106" s="10">
        <v>16</v>
      </c>
      <c r="K106" s="10">
        <v>112</v>
      </c>
      <c r="L106" t="s">
        <v>21</v>
      </c>
      <c r="M106" t="s">
        <v>34</v>
      </c>
      <c r="N106" t="s">
        <v>27</v>
      </c>
      <c r="O106" s="16">
        <v>44601</v>
      </c>
      <c r="P106" s="10">
        <v>3</v>
      </c>
    </row>
    <row r="107" spans="1:16" x14ac:dyDescent="0.2">
      <c r="A107">
        <v>106</v>
      </c>
      <c r="B107" s="16">
        <v>44598</v>
      </c>
      <c r="C107" t="s">
        <v>70</v>
      </c>
      <c r="D107" t="s">
        <v>17</v>
      </c>
      <c r="E107" t="s">
        <v>18</v>
      </c>
      <c r="F107">
        <v>6</v>
      </c>
      <c r="G107" t="s">
        <v>37</v>
      </c>
      <c r="H107" t="s">
        <v>38</v>
      </c>
      <c r="I107" s="10">
        <v>4</v>
      </c>
      <c r="J107" s="10">
        <v>26</v>
      </c>
      <c r="K107" s="10">
        <v>104</v>
      </c>
      <c r="L107" t="s">
        <v>21</v>
      </c>
      <c r="M107" t="s">
        <v>34</v>
      </c>
      <c r="N107" t="s">
        <v>27</v>
      </c>
      <c r="O107" s="16">
        <v>44601</v>
      </c>
      <c r="P107" s="10">
        <v>3</v>
      </c>
    </row>
    <row r="108" spans="1:16" x14ac:dyDescent="0.2">
      <c r="A108">
        <v>107</v>
      </c>
      <c r="B108" s="16">
        <v>44599</v>
      </c>
      <c r="C108" t="s">
        <v>70</v>
      </c>
      <c r="D108" t="s">
        <v>17</v>
      </c>
      <c r="E108" t="s">
        <v>18</v>
      </c>
      <c r="F108">
        <v>7</v>
      </c>
      <c r="G108" t="s">
        <v>39</v>
      </c>
      <c r="H108" t="s">
        <v>40</v>
      </c>
      <c r="I108" s="10">
        <v>12</v>
      </c>
      <c r="J108" s="10">
        <v>17</v>
      </c>
      <c r="K108" s="10">
        <v>204</v>
      </c>
      <c r="L108" t="s">
        <v>21</v>
      </c>
      <c r="M108" t="s">
        <v>26</v>
      </c>
      <c r="N108" t="s">
        <v>27</v>
      </c>
      <c r="O108" s="16">
        <v>44602</v>
      </c>
      <c r="P108" s="10">
        <v>3</v>
      </c>
    </row>
    <row r="109" spans="1:16" x14ac:dyDescent="0.2">
      <c r="A109">
        <v>108</v>
      </c>
      <c r="B109" s="16">
        <v>44599</v>
      </c>
      <c r="C109" t="s">
        <v>70</v>
      </c>
      <c r="D109" t="s">
        <v>17</v>
      </c>
      <c r="E109" t="s">
        <v>18</v>
      </c>
      <c r="F109">
        <v>7</v>
      </c>
      <c r="G109" t="s">
        <v>42</v>
      </c>
      <c r="H109" t="s">
        <v>43</v>
      </c>
      <c r="I109" s="10">
        <v>13</v>
      </c>
      <c r="J109" s="10">
        <v>15</v>
      </c>
      <c r="K109" s="10">
        <v>195</v>
      </c>
      <c r="L109" t="s">
        <v>21</v>
      </c>
      <c r="M109" t="s">
        <v>22</v>
      </c>
      <c r="N109" t="s">
        <v>23</v>
      </c>
      <c r="O109" s="16">
        <v>44601</v>
      </c>
      <c r="P109" s="10">
        <v>2</v>
      </c>
    </row>
    <row r="110" spans="1:16" x14ac:dyDescent="0.2">
      <c r="A110">
        <v>109</v>
      </c>
      <c r="B110" s="16">
        <v>44599</v>
      </c>
      <c r="C110" t="s">
        <v>70</v>
      </c>
      <c r="D110" t="s">
        <v>17</v>
      </c>
      <c r="E110" t="s">
        <v>18</v>
      </c>
      <c r="F110">
        <v>7</v>
      </c>
      <c r="G110" t="s">
        <v>46</v>
      </c>
      <c r="H110" t="s">
        <v>47</v>
      </c>
      <c r="I110" s="10">
        <v>5</v>
      </c>
      <c r="J110" s="10">
        <v>25</v>
      </c>
      <c r="K110" s="10">
        <v>125</v>
      </c>
      <c r="L110" t="s">
        <v>21</v>
      </c>
      <c r="M110" t="s">
        <v>26</v>
      </c>
      <c r="N110" t="s">
        <v>27</v>
      </c>
      <c r="O110" s="16">
        <v>44602</v>
      </c>
      <c r="P110" s="10">
        <v>3</v>
      </c>
    </row>
    <row r="111" spans="1:16" x14ac:dyDescent="0.2">
      <c r="A111">
        <v>110</v>
      </c>
      <c r="B111" s="16">
        <v>44599</v>
      </c>
      <c r="C111" t="s">
        <v>70</v>
      </c>
      <c r="D111" t="s">
        <v>17</v>
      </c>
      <c r="E111" t="s">
        <v>18</v>
      </c>
      <c r="F111">
        <v>7</v>
      </c>
      <c r="G111" t="s">
        <v>48</v>
      </c>
      <c r="H111" t="s">
        <v>49</v>
      </c>
      <c r="I111" s="10">
        <v>9</v>
      </c>
      <c r="J111" s="10">
        <v>20</v>
      </c>
      <c r="K111" s="10">
        <v>180</v>
      </c>
      <c r="L111" t="s">
        <v>21</v>
      </c>
      <c r="M111" t="s">
        <v>26</v>
      </c>
      <c r="N111" t="s">
        <v>27</v>
      </c>
      <c r="O111" s="16">
        <v>44602</v>
      </c>
      <c r="P111" s="10">
        <v>3</v>
      </c>
    </row>
    <row r="112" spans="1:16" x14ac:dyDescent="0.2">
      <c r="A112">
        <v>111</v>
      </c>
      <c r="B112" s="16">
        <v>44600</v>
      </c>
      <c r="C112" t="s">
        <v>70</v>
      </c>
      <c r="D112" t="s">
        <v>17</v>
      </c>
      <c r="E112" t="s">
        <v>18</v>
      </c>
      <c r="F112">
        <v>7</v>
      </c>
      <c r="G112" t="s">
        <v>50</v>
      </c>
      <c r="H112" t="s">
        <v>51</v>
      </c>
      <c r="I112" s="10">
        <v>10</v>
      </c>
      <c r="J112" s="10">
        <v>17</v>
      </c>
      <c r="K112" s="10">
        <v>170</v>
      </c>
      <c r="L112" t="s">
        <v>21</v>
      </c>
      <c r="M112" t="s">
        <v>34</v>
      </c>
      <c r="N112" t="s">
        <v>27</v>
      </c>
      <c r="O112" s="16">
        <v>44603</v>
      </c>
      <c r="P112" s="10">
        <v>3</v>
      </c>
    </row>
    <row r="113" spans="1:16" x14ac:dyDescent="0.2">
      <c r="A113">
        <v>112</v>
      </c>
      <c r="B113" s="16">
        <v>44601</v>
      </c>
      <c r="C113" t="s">
        <v>70</v>
      </c>
      <c r="D113" t="s">
        <v>17</v>
      </c>
      <c r="E113" t="s">
        <v>18</v>
      </c>
      <c r="F113">
        <v>7</v>
      </c>
      <c r="G113" t="s">
        <v>52</v>
      </c>
      <c r="H113" t="s">
        <v>53</v>
      </c>
      <c r="I113" s="10">
        <v>15</v>
      </c>
      <c r="J113" s="10">
        <v>25</v>
      </c>
      <c r="K113" s="10">
        <v>375</v>
      </c>
      <c r="L113" t="s">
        <v>21</v>
      </c>
      <c r="M113" t="s">
        <v>34</v>
      </c>
      <c r="N113" t="s">
        <v>27</v>
      </c>
      <c r="O113" s="16">
        <v>44604</v>
      </c>
      <c r="P113" s="10">
        <v>3</v>
      </c>
    </row>
    <row r="114" spans="1:16" x14ac:dyDescent="0.2">
      <c r="A114">
        <v>113</v>
      </c>
      <c r="B114" s="16">
        <v>44601</v>
      </c>
      <c r="C114" t="s">
        <v>70</v>
      </c>
      <c r="D114" t="s">
        <v>17</v>
      </c>
      <c r="E114" t="s">
        <v>18</v>
      </c>
      <c r="F114">
        <v>7</v>
      </c>
      <c r="G114" t="s">
        <v>54</v>
      </c>
      <c r="H114" t="s">
        <v>55</v>
      </c>
      <c r="I114" s="10">
        <v>32</v>
      </c>
      <c r="J114" s="10">
        <v>17</v>
      </c>
      <c r="K114" s="10">
        <v>544</v>
      </c>
      <c r="L114" t="s">
        <v>21</v>
      </c>
      <c r="M114" t="s">
        <v>22</v>
      </c>
      <c r="N114" t="s">
        <v>23</v>
      </c>
      <c r="O114" s="16">
        <v>44603</v>
      </c>
      <c r="P114" s="10">
        <v>2</v>
      </c>
    </row>
    <row r="115" spans="1:16" x14ac:dyDescent="0.2">
      <c r="A115">
        <v>114</v>
      </c>
      <c r="B115" s="16">
        <v>44601</v>
      </c>
      <c r="C115" t="s">
        <v>70</v>
      </c>
      <c r="D115" t="s">
        <v>17</v>
      </c>
      <c r="E115" t="s">
        <v>18</v>
      </c>
      <c r="F115">
        <v>7</v>
      </c>
      <c r="G115" t="s">
        <v>56</v>
      </c>
      <c r="H115" t="s">
        <v>57</v>
      </c>
      <c r="I115" s="10">
        <v>1</v>
      </c>
      <c r="J115" s="10">
        <v>12</v>
      </c>
      <c r="K115" s="10">
        <v>12</v>
      </c>
      <c r="L115" t="s">
        <v>21</v>
      </c>
      <c r="M115" t="s">
        <v>30</v>
      </c>
      <c r="N115" t="s">
        <v>31</v>
      </c>
      <c r="O115" s="16">
        <v>44603</v>
      </c>
      <c r="P115" s="10">
        <v>2</v>
      </c>
    </row>
    <row r="116" spans="1:16" x14ac:dyDescent="0.2">
      <c r="A116">
        <v>115</v>
      </c>
      <c r="B116" s="16">
        <v>44602</v>
      </c>
      <c r="C116" t="s">
        <v>70</v>
      </c>
      <c r="D116" t="s">
        <v>17</v>
      </c>
      <c r="E116" t="s">
        <v>18</v>
      </c>
      <c r="F116">
        <v>7</v>
      </c>
      <c r="G116" t="s">
        <v>58</v>
      </c>
      <c r="H116" t="s">
        <v>59</v>
      </c>
      <c r="I116" s="10">
        <v>4</v>
      </c>
      <c r="J116" s="10">
        <v>37</v>
      </c>
      <c r="K116" s="10">
        <v>148</v>
      </c>
      <c r="L116" t="s">
        <v>21</v>
      </c>
      <c r="M116" t="s">
        <v>44</v>
      </c>
      <c r="N116" t="s">
        <v>45</v>
      </c>
      <c r="O116" s="16">
        <v>44606</v>
      </c>
      <c r="P116" s="10">
        <v>4</v>
      </c>
    </row>
    <row r="117" spans="1:16" x14ac:dyDescent="0.2">
      <c r="A117">
        <v>116</v>
      </c>
      <c r="B117" s="16">
        <v>44602</v>
      </c>
      <c r="C117" t="s">
        <v>70</v>
      </c>
      <c r="D117" t="s">
        <v>17</v>
      </c>
      <c r="E117" t="s">
        <v>18</v>
      </c>
      <c r="F117">
        <v>7</v>
      </c>
      <c r="G117" t="s">
        <v>60</v>
      </c>
      <c r="H117" t="s">
        <v>61</v>
      </c>
      <c r="I117" s="10">
        <v>11</v>
      </c>
      <c r="J117" s="10">
        <v>16</v>
      </c>
      <c r="K117" s="10">
        <v>176</v>
      </c>
      <c r="L117" t="s">
        <v>21</v>
      </c>
      <c r="M117" t="s">
        <v>26</v>
      </c>
      <c r="N117" t="s">
        <v>27</v>
      </c>
      <c r="O117" s="16">
        <v>44605</v>
      </c>
      <c r="P117" s="10">
        <v>3</v>
      </c>
    </row>
    <row r="118" spans="1:16" x14ac:dyDescent="0.2">
      <c r="A118">
        <v>117</v>
      </c>
      <c r="B118" s="16">
        <v>44603</v>
      </c>
      <c r="C118" t="s">
        <v>70</v>
      </c>
      <c r="D118" t="s">
        <v>17</v>
      </c>
      <c r="E118" t="s">
        <v>18</v>
      </c>
      <c r="F118">
        <v>7</v>
      </c>
      <c r="G118" t="s">
        <v>62</v>
      </c>
      <c r="H118" t="s">
        <v>63</v>
      </c>
      <c r="I118" s="10">
        <v>16</v>
      </c>
      <c r="J118" s="10">
        <v>23</v>
      </c>
      <c r="K118" s="10">
        <v>368</v>
      </c>
      <c r="L118" t="s">
        <v>21</v>
      </c>
      <c r="M118" t="s">
        <v>34</v>
      </c>
      <c r="N118" t="s">
        <v>27</v>
      </c>
      <c r="O118" s="16">
        <v>44606</v>
      </c>
      <c r="P118" s="10">
        <v>3</v>
      </c>
    </row>
    <row r="119" spans="1:16" x14ac:dyDescent="0.2">
      <c r="A119">
        <v>118</v>
      </c>
      <c r="B119" s="16">
        <v>44603</v>
      </c>
      <c r="C119" t="s">
        <v>70</v>
      </c>
      <c r="D119" t="s">
        <v>17</v>
      </c>
      <c r="E119" t="s">
        <v>18</v>
      </c>
      <c r="F119">
        <v>7</v>
      </c>
      <c r="G119" t="s">
        <v>64</v>
      </c>
      <c r="H119" t="s">
        <v>65</v>
      </c>
      <c r="I119" s="10">
        <v>28</v>
      </c>
      <c r="J119" s="10">
        <v>26</v>
      </c>
      <c r="K119" s="10">
        <v>728</v>
      </c>
      <c r="L119" t="s">
        <v>21</v>
      </c>
      <c r="M119" t="s">
        <v>44</v>
      </c>
      <c r="N119" t="s">
        <v>45</v>
      </c>
      <c r="O119" s="16">
        <v>44607</v>
      </c>
      <c r="P119" s="10">
        <v>4</v>
      </c>
    </row>
    <row r="120" spans="1:16" x14ac:dyDescent="0.2">
      <c r="A120">
        <v>119</v>
      </c>
      <c r="B120" s="16">
        <v>44603</v>
      </c>
      <c r="C120" t="s">
        <v>70</v>
      </c>
      <c r="D120" t="s">
        <v>17</v>
      </c>
      <c r="E120" t="s">
        <v>18</v>
      </c>
      <c r="F120">
        <v>7</v>
      </c>
      <c r="G120" t="s">
        <v>66</v>
      </c>
      <c r="H120" t="s">
        <v>67</v>
      </c>
      <c r="I120" s="10">
        <v>20</v>
      </c>
      <c r="J120" s="10">
        <v>38</v>
      </c>
      <c r="K120" s="10">
        <v>760</v>
      </c>
      <c r="L120" t="s">
        <v>21</v>
      </c>
      <c r="M120" t="s">
        <v>34</v>
      </c>
      <c r="N120" t="s">
        <v>27</v>
      </c>
      <c r="O120" s="16">
        <v>44606</v>
      </c>
      <c r="P120" s="10">
        <v>3</v>
      </c>
    </row>
    <row r="121" spans="1:16" x14ac:dyDescent="0.2">
      <c r="A121">
        <v>120</v>
      </c>
      <c r="B121" s="16">
        <v>44603</v>
      </c>
      <c r="C121" t="s">
        <v>70</v>
      </c>
      <c r="D121" t="s">
        <v>17</v>
      </c>
      <c r="E121" t="s">
        <v>18</v>
      </c>
      <c r="F121">
        <v>7</v>
      </c>
      <c r="G121" t="s">
        <v>68</v>
      </c>
      <c r="H121" t="s">
        <v>69</v>
      </c>
      <c r="I121" s="10">
        <v>18</v>
      </c>
      <c r="J121" s="10">
        <v>22</v>
      </c>
      <c r="K121" s="10">
        <v>396</v>
      </c>
      <c r="L121" t="s">
        <v>21</v>
      </c>
      <c r="M121" t="s">
        <v>34</v>
      </c>
      <c r="N121" t="s">
        <v>27</v>
      </c>
      <c r="O121" s="16">
        <v>44606</v>
      </c>
      <c r="P121" s="10">
        <v>3</v>
      </c>
    </row>
    <row r="122" spans="1:16" x14ac:dyDescent="0.2">
      <c r="A122">
        <v>121</v>
      </c>
      <c r="B122" s="16">
        <v>44604</v>
      </c>
      <c r="C122" t="s">
        <v>70</v>
      </c>
      <c r="D122" t="s">
        <v>17</v>
      </c>
      <c r="E122" t="s">
        <v>18</v>
      </c>
      <c r="F122">
        <v>7</v>
      </c>
      <c r="G122" t="s">
        <v>19</v>
      </c>
      <c r="H122" t="s">
        <v>20</v>
      </c>
      <c r="I122" s="10">
        <v>7</v>
      </c>
      <c r="J122" s="10">
        <v>22</v>
      </c>
      <c r="K122" s="10">
        <v>154</v>
      </c>
      <c r="L122" t="s">
        <v>21</v>
      </c>
      <c r="M122" t="s">
        <v>22</v>
      </c>
      <c r="N122" t="s">
        <v>23</v>
      </c>
      <c r="O122" s="16">
        <v>44606</v>
      </c>
      <c r="P122" s="10">
        <v>2</v>
      </c>
    </row>
    <row r="123" spans="1:16" x14ac:dyDescent="0.2">
      <c r="A123">
        <v>122</v>
      </c>
      <c r="B123" s="16">
        <v>44604</v>
      </c>
      <c r="C123" t="s">
        <v>70</v>
      </c>
      <c r="D123" t="s">
        <v>17</v>
      </c>
      <c r="E123" t="s">
        <v>18</v>
      </c>
      <c r="F123">
        <v>7</v>
      </c>
      <c r="G123" t="s">
        <v>24</v>
      </c>
      <c r="H123" t="s">
        <v>25</v>
      </c>
      <c r="I123" s="10">
        <v>2</v>
      </c>
      <c r="J123" s="10">
        <v>16</v>
      </c>
      <c r="K123" s="10">
        <v>32</v>
      </c>
      <c r="L123" t="s">
        <v>21</v>
      </c>
      <c r="M123" t="s">
        <v>30</v>
      </c>
      <c r="N123" t="s">
        <v>31</v>
      </c>
      <c r="O123" s="16">
        <v>44606</v>
      </c>
      <c r="P123" s="10">
        <v>2</v>
      </c>
    </row>
    <row r="124" spans="1:16" x14ac:dyDescent="0.2">
      <c r="A124">
        <v>123</v>
      </c>
      <c r="B124" s="16">
        <v>44604</v>
      </c>
      <c r="C124" t="s">
        <v>70</v>
      </c>
      <c r="D124" t="s">
        <v>17</v>
      </c>
      <c r="E124" t="s">
        <v>18</v>
      </c>
      <c r="F124">
        <v>7</v>
      </c>
      <c r="G124" t="s">
        <v>28</v>
      </c>
      <c r="H124" t="s">
        <v>29</v>
      </c>
      <c r="I124" s="10">
        <v>17</v>
      </c>
      <c r="J124" s="10">
        <v>20</v>
      </c>
      <c r="K124" s="10">
        <v>340</v>
      </c>
      <c r="L124" t="s">
        <v>21</v>
      </c>
      <c r="M124" t="s">
        <v>26</v>
      </c>
      <c r="N124" t="s">
        <v>27</v>
      </c>
      <c r="O124" s="16">
        <v>44607</v>
      </c>
      <c r="P124" s="10">
        <v>3</v>
      </c>
    </row>
    <row r="125" spans="1:16" x14ac:dyDescent="0.2">
      <c r="A125">
        <v>124</v>
      </c>
      <c r="B125" s="16">
        <v>44604</v>
      </c>
      <c r="C125" t="s">
        <v>70</v>
      </c>
      <c r="D125" t="s">
        <v>17</v>
      </c>
      <c r="E125" t="s">
        <v>18</v>
      </c>
      <c r="F125">
        <v>7</v>
      </c>
      <c r="G125" t="s">
        <v>32</v>
      </c>
      <c r="H125" t="s">
        <v>33</v>
      </c>
      <c r="I125" s="10">
        <v>27</v>
      </c>
      <c r="J125" s="10">
        <v>20</v>
      </c>
      <c r="K125" s="10">
        <v>540</v>
      </c>
      <c r="L125" t="s">
        <v>21</v>
      </c>
      <c r="M125" t="s">
        <v>30</v>
      </c>
      <c r="N125" t="s">
        <v>31</v>
      </c>
      <c r="O125" s="16">
        <v>44606</v>
      </c>
      <c r="P125" s="10">
        <v>2</v>
      </c>
    </row>
    <row r="126" spans="1:16" x14ac:dyDescent="0.2">
      <c r="A126">
        <v>125</v>
      </c>
      <c r="B126" s="16">
        <v>44604</v>
      </c>
      <c r="C126" t="s">
        <v>70</v>
      </c>
      <c r="D126" t="s">
        <v>17</v>
      </c>
      <c r="E126" t="s">
        <v>18</v>
      </c>
      <c r="F126">
        <v>7</v>
      </c>
      <c r="G126" t="s">
        <v>35</v>
      </c>
      <c r="H126" t="s">
        <v>36</v>
      </c>
      <c r="I126" s="10">
        <v>8</v>
      </c>
      <c r="J126" s="10">
        <v>12</v>
      </c>
      <c r="K126" s="10">
        <v>96</v>
      </c>
      <c r="L126" t="s">
        <v>21</v>
      </c>
      <c r="M126" t="s">
        <v>44</v>
      </c>
      <c r="N126" t="s">
        <v>45</v>
      </c>
      <c r="O126" s="16">
        <v>44608</v>
      </c>
      <c r="P126" s="10">
        <v>4</v>
      </c>
    </row>
    <row r="127" spans="1:16" x14ac:dyDescent="0.2">
      <c r="A127">
        <v>126</v>
      </c>
      <c r="B127" s="16">
        <v>44604</v>
      </c>
      <c r="C127" t="s">
        <v>70</v>
      </c>
      <c r="D127" t="s">
        <v>17</v>
      </c>
      <c r="E127" t="s">
        <v>18</v>
      </c>
      <c r="F127">
        <v>7</v>
      </c>
      <c r="G127" t="s">
        <v>37</v>
      </c>
      <c r="H127" t="s">
        <v>38</v>
      </c>
      <c r="I127" s="10">
        <v>7</v>
      </c>
      <c r="J127" s="10">
        <v>20</v>
      </c>
      <c r="K127" s="10">
        <v>140</v>
      </c>
      <c r="L127" t="s">
        <v>21</v>
      </c>
      <c r="M127" t="s">
        <v>22</v>
      </c>
      <c r="N127" t="s">
        <v>23</v>
      </c>
      <c r="O127" s="16">
        <v>44606</v>
      </c>
      <c r="P127" s="10">
        <v>2</v>
      </c>
    </row>
    <row r="128" spans="1:16" x14ac:dyDescent="0.2">
      <c r="A128">
        <v>127</v>
      </c>
      <c r="B128" s="16">
        <v>44605</v>
      </c>
      <c r="C128" t="s">
        <v>70</v>
      </c>
      <c r="D128" t="s">
        <v>17</v>
      </c>
      <c r="E128" t="s">
        <v>18</v>
      </c>
      <c r="F128">
        <v>7</v>
      </c>
      <c r="G128" t="s">
        <v>39</v>
      </c>
      <c r="H128" t="s">
        <v>40</v>
      </c>
      <c r="I128" s="10">
        <v>2</v>
      </c>
      <c r="J128" s="10">
        <v>15</v>
      </c>
      <c r="K128" s="10">
        <v>30</v>
      </c>
      <c r="L128" t="s">
        <v>21</v>
      </c>
      <c r="M128" t="s">
        <v>44</v>
      </c>
      <c r="N128" t="s">
        <v>45</v>
      </c>
      <c r="O128" s="16">
        <v>44609</v>
      </c>
      <c r="P128" s="10">
        <v>4</v>
      </c>
    </row>
    <row r="129" spans="1:16" x14ac:dyDescent="0.2">
      <c r="A129">
        <v>128</v>
      </c>
      <c r="B129" s="16">
        <v>44605</v>
      </c>
      <c r="C129" t="s">
        <v>70</v>
      </c>
      <c r="D129" t="s">
        <v>17</v>
      </c>
      <c r="E129" t="s">
        <v>18</v>
      </c>
      <c r="F129">
        <v>7</v>
      </c>
      <c r="G129" t="s">
        <v>42</v>
      </c>
      <c r="H129" t="s">
        <v>43</v>
      </c>
      <c r="I129" s="10">
        <v>6</v>
      </c>
      <c r="J129" s="10">
        <v>15</v>
      </c>
      <c r="K129" s="10">
        <v>90</v>
      </c>
      <c r="L129" t="s">
        <v>21</v>
      </c>
      <c r="M129" t="s">
        <v>22</v>
      </c>
      <c r="N129" t="s">
        <v>23</v>
      </c>
      <c r="O129" s="16">
        <v>44607</v>
      </c>
      <c r="P129" s="10">
        <v>2</v>
      </c>
    </row>
    <row r="130" spans="1:16" x14ac:dyDescent="0.2">
      <c r="A130">
        <v>129</v>
      </c>
      <c r="B130" s="16">
        <v>44605</v>
      </c>
      <c r="C130" t="s">
        <v>70</v>
      </c>
      <c r="D130" t="s">
        <v>17</v>
      </c>
      <c r="E130" t="s">
        <v>18</v>
      </c>
      <c r="F130">
        <v>7</v>
      </c>
      <c r="G130" t="s">
        <v>46</v>
      </c>
      <c r="H130" t="s">
        <v>47</v>
      </c>
      <c r="I130" s="10">
        <v>10</v>
      </c>
      <c r="J130" s="10">
        <v>22</v>
      </c>
      <c r="K130" s="10">
        <v>220</v>
      </c>
      <c r="L130" t="s">
        <v>21</v>
      </c>
      <c r="M130" t="s">
        <v>44</v>
      </c>
      <c r="N130" t="s">
        <v>45</v>
      </c>
      <c r="O130" s="16">
        <v>44609</v>
      </c>
      <c r="P130" s="10">
        <v>4</v>
      </c>
    </row>
    <row r="131" spans="1:16" x14ac:dyDescent="0.2">
      <c r="A131">
        <v>130</v>
      </c>
      <c r="B131" s="16">
        <v>44605</v>
      </c>
      <c r="C131" t="s">
        <v>70</v>
      </c>
      <c r="D131" t="s">
        <v>17</v>
      </c>
      <c r="E131" t="s">
        <v>18</v>
      </c>
      <c r="F131">
        <v>7</v>
      </c>
      <c r="G131" t="s">
        <v>48</v>
      </c>
      <c r="H131" t="s">
        <v>49</v>
      </c>
      <c r="I131" s="10">
        <v>14</v>
      </c>
      <c r="J131" s="10">
        <v>20</v>
      </c>
      <c r="K131" s="10">
        <v>280</v>
      </c>
      <c r="L131" t="s">
        <v>21</v>
      </c>
      <c r="M131" t="s">
        <v>26</v>
      </c>
      <c r="N131" t="s">
        <v>27</v>
      </c>
      <c r="O131" s="16">
        <v>44608</v>
      </c>
      <c r="P131" s="10">
        <v>3</v>
      </c>
    </row>
    <row r="132" spans="1:16" x14ac:dyDescent="0.2">
      <c r="A132">
        <v>131</v>
      </c>
      <c r="B132" s="16">
        <v>44606</v>
      </c>
      <c r="C132" t="s">
        <v>70</v>
      </c>
      <c r="D132" t="s">
        <v>17</v>
      </c>
      <c r="E132" t="s">
        <v>18</v>
      </c>
      <c r="F132">
        <v>8</v>
      </c>
      <c r="G132" t="s">
        <v>50</v>
      </c>
      <c r="H132" t="s">
        <v>51</v>
      </c>
      <c r="I132" s="10">
        <v>1</v>
      </c>
      <c r="J132" s="10">
        <v>18</v>
      </c>
      <c r="K132" s="10">
        <v>18</v>
      </c>
      <c r="L132" t="s">
        <v>21</v>
      </c>
      <c r="M132" t="s">
        <v>44</v>
      </c>
      <c r="N132" t="s">
        <v>45</v>
      </c>
      <c r="O132" s="16">
        <v>44610</v>
      </c>
      <c r="P132" s="10">
        <v>4</v>
      </c>
    </row>
    <row r="133" spans="1:16" x14ac:dyDescent="0.2">
      <c r="A133">
        <v>132</v>
      </c>
      <c r="B133" s="16">
        <v>44606</v>
      </c>
      <c r="C133" t="s">
        <v>70</v>
      </c>
      <c r="D133" t="s">
        <v>17</v>
      </c>
      <c r="E133" t="s">
        <v>18</v>
      </c>
      <c r="F133">
        <v>8</v>
      </c>
      <c r="G133" t="s">
        <v>52</v>
      </c>
      <c r="H133" t="s">
        <v>53</v>
      </c>
      <c r="I133" s="10">
        <v>4</v>
      </c>
      <c r="J133" s="10">
        <v>22</v>
      </c>
      <c r="K133" s="10">
        <v>88</v>
      </c>
      <c r="L133" t="s">
        <v>41</v>
      </c>
      <c r="M133" t="s">
        <v>22</v>
      </c>
      <c r="N133" t="s">
        <v>23</v>
      </c>
      <c r="O133" s="16">
        <v>44608</v>
      </c>
      <c r="P133" s="10">
        <v>2</v>
      </c>
    </row>
    <row r="134" spans="1:16" x14ac:dyDescent="0.2">
      <c r="A134">
        <v>133</v>
      </c>
      <c r="B134" s="16">
        <v>44606</v>
      </c>
      <c r="C134" t="s">
        <v>70</v>
      </c>
      <c r="D134" t="s">
        <v>17</v>
      </c>
      <c r="E134" t="s">
        <v>18</v>
      </c>
      <c r="F134">
        <v>8</v>
      </c>
      <c r="G134" t="s">
        <v>54</v>
      </c>
      <c r="H134" t="s">
        <v>55</v>
      </c>
      <c r="I134" s="10">
        <v>29</v>
      </c>
      <c r="J134" s="10">
        <v>20</v>
      </c>
      <c r="K134" s="10">
        <v>580</v>
      </c>
      <c r="L134" t="s">
        <v>21</v>
      </c>
      <c r="M134" t="s">
        <v>34</v>
      </c>
      <c r="N134" t="s">
        <v>27</v>
      </c>
      <c r="O134" s="16">
        <v>44609</v>
      </c>
      <c r="P134" s="10">
        <v>3</v>
      </c>
    </row>
    <row r="135" spans="1:16" x14ac:dyDescent="0.2">
      <c r="A135">
        <v>134</v>
      </c>
      <c r="B135" s="16">
        <v>44607</v>
      </c>
      <c r="C135" t="s">
        <v>70</v>
      </c>
      <c r="D135" t="s">
        <v>17</v>
      </c>
      <c r="E135" t="s">
        <v>18</v>
      </c>
      <c r="F135">
        <v>8</v>
      </c>
      <c r="G135" t="s">
        <v>56</v>
      </c>
      <c r="H135" t="s">
        <v>57</v>
      </c>
      <c r="I135" s="10">
        <v>7</v>
      </c>
      <c r="J135" s="10">
        <v>12</v>
      </c>
      <c r="K135" s="10">
        <v>84</v>
      </c>
      <c r="L135" t="s">
        <v>21</v>
      </c>
      <c r="M135" t="s">
        <v>30</v>
      </c>
      <c r="N135" t="s">
        <v>31</v>
      </c>
      <c r="O135" s="16">
        <v>44609</v>
      </c>
      <c r="P135" s="10">
        <v>2</v>
      </c>
    </row>
    <row r="136" spans="1:16" x14ac:dyDescent="0.2">
      <c r="A136">
        <v>135</v>
      </c>
      <c r="B136" s="16">
        <v>44607</v>
      </c>
      <c r="C136" t="s">
        <v>70</v>
      </c>
      <c r="D136" t="s">
        <v>17</v>
      </c>
      <c r="E136" t="s">
        <v>18</v>
      </c>
      <c r="F136">
        <v>8</v>
      </c>
      <c r="G136" t="s">
        <v>58</v>
      </c>
      <c r="H136" t="s">
        <v>59</v>
      </c>
      <c r="I136" s="10">
        <v>8</v>
      </c>
      <c r="J136" s="10">
        <v>37</v>
      </c>
      <c r="K136" s="10">
        <v>296</v>
      </c>
      <c r="L136" t="s">
        <v>41</v>
      </c>
      <c r="M136" t="s">
        <v>44</v>
      </c>
      <c r="N136" t="s">
        <v>45</v>
      </c>
      <c r="O136" s="16">
        <v>44611</v>
      </c>
      <c r="P136" s="10">
        <v>4</v>
      </c>
    </row>
    <row r="137" spans="1:16" x14ac:dyDescent="0.2">
      <c r="A137">
        <v>136</v>
      </c>
      <c r="B137" s="16">
        <v>44608</v>
      </c>
      <c r="C137" t="s">
        <v>70</v>
      </c>
      <c r="D137" t="s">
        <v>17</v>
      </c>
      <c r="E137" t="s">
        <v>18</v>
      </c>
      <c r="F137">
        <v>8</v>
      </c>
      <c r="G137" t="s">
        <v>60</v>
      </c>
      <c r="H137" t="s">
        <v>61</v>
      </c>
      <c r="I137" s="10">
        <v>24</v>
      </c>
      <c r="J137" s="10">
        <v>16</v>
      </c>
      <c r="K137" s="10">
        <v>384</v>
      </c>
      <c r="L137" t="s">
        <v>21</v>
      </c>
      <c r="M137" t="s">
        <v>34</v>
      </c>
      <c r="N137" t="s">
        <v>27</v>
      </c>
      <c r="O137" s="16">
        <v>44611</v>
      </c>
      <c r="P137" s="10">
        <v>3</v>
      </c>
    </row>
    <row r="138" spans="1:16" x14ac:dyDescent="0.2">
      <c r="A138">
        <v>137</v>
      </c>
      <c r="B138" s="16">
        <v>44609</v>
      </c>
      <c r="C138" t="s">
        <v>70</v>
      </c>
      <c r="D138" t="s">
        <v>17</v>
      </c>
      <c r="E138" t="s">
        <v>18</v>
      </c>
      <c r="F138">
        <v>8</v>
      </c>
      <c r="G138" t="s">
        <v>62</v>
      </c>
      <c r="H138" t="s">
        <v>63</v>
      </c>
      <c r="I138" s="10">
        <v>16</v>
      </c>
      <c r="J138" s="10">
        <v>23</v>
      </c>
      <c r="K138" s="10">
        <v>368</v>
      </c>
      <c r="L138" t="s">
        <v>21</v>
      </c>
      <c r="M138" t="s">
        <v>34</v>
      </c>
      <c r="N138" t="s">
        <v>27</v>
      </c>
      <c r="O138" s="16">
        <v>44612</v>
      </c>
      <c r="P138" s="10">
        <v>3</v>
      </c>
    </row>
    <row r="139" spans="1:16" x14ac:dyDescent="0.2">
      <c r="A139">
        <v>138</v>
      </c>
      <c r="B139" s="16">
        <v>44611</v>
      </c>
      <c r="C139" t="s">
        <v>70</v>
      </c>
      <c r="D139" t="s">
        <v>17</v>
      </c>
      <c r="E139" t="s">
        <v>18</v>
      </c>
      <c r="F139">
        <v>8</v>
      </c>
      <c r="G139" t="s">
        <v>64</v>
      </c>
      <c r="H139" t="s">
        <v>65</v>
      </c>
      <c r="I139" s="10">
        <v>21</v>
      </c>
      <c r="J139" s="10">
        <v>30</v>
      </c>
      <c r="K139" s="10">
        <v>630</v>
      </c>
      <c r="L139" t="s">
        <v>21</v>
      </c>
      <c r="M139" t="s">
        <v>34</v>
      </c>
      <c r="N139" t="s">
        <v>27</v>
      </c>
      <c r="O139" s="16">
        <v>44614</v>
      </c>
      <c r="P139" s="10">
        <v>3</v>
      </c>
    </row>
    <row r="140" spans="1:16" x14ac:dyDescent="0.2">
      <c r="A140">
        <v>139</v>
      </c>
      <c r="B140" s="16">
        <v>44611</v>
      </c>
      <c r="C140" t="s">
        <v>70</v>
      </c>
      <c r="D140" t="s">
        <v>17</v>
      </c>
      <c r="E140" t="s">
        <v>18</v>
      </c>
      <c r="F140">
        <v>8</v>
      </c>
      <c r="G140" t="s">
        <v>66</v>
      </c>
      <c r="H140" t="s">
        <v>67</v>
      </c>
      <c r="I140" s="10">
        <v>26</v>
      </c>
      <c r="J140" s="10">
        <v>35</v>
      </c>
      <c r="K140" s="10">
        <v>910</v>
      </c>
      <c r="L140" t="s">
        <v>21</v>
      </c>
      <c r="M140" t="s">
        <v>22</v>
      </c>
      <c r="N140" t="s">
        <v>23</v>
      </c>
      <c r="O140" s="16">
        <v>44613</v>
      </c>
      <c r="P140" s="10">
        <v>2</v>
      </c>
    </row>
    <row r="141" spans="1:16" x14ac:dyDescent="0.2">
      <c r="A141">
        <v>140</v>
      </c>
      <c r="B141" s="16">
        <v>44611</v>
      </c>
      <c r="C141" t="s">
        <v>70</v>
      </c>
      <c r="D141" t="s">
        <v>17</v>
      </c>
      <c r="E141" t="s">
        <v>18</v>
      </c>
      <c r="F141">
        <v>8</v>
      </c>
      <c r="G141" t="s">
        <v>68</v>
      </c>
      <c r="H141" t="s">
        <v>69</v>
      </c>
      <c r="I141" s="10">
        <v>22</v>
      </c>
      <c r="J141" s="10">
        <v>22</v>
      </c>
      <c r="K141" s="10">
        <v>484</v>
      </c>
      <c r="L141" t="s">
        <v>21</v>
      </c>
      <c r="M141" t="s">
        <v>26</v>
      </c>
      <c r="N141" t="s">
        <v>27</v>
      </c>
      <c r="O141" s="16">
        <v>44614</v>
      </c>
      <c r="P141" s="10">
        <v>3</v>
      </c>
    </row>
    <row r="142" spans="1:16" x14ac:dyDescent="0.2">
      <c r="A142">
        <v>141</v>
      </c>
      <c r="B142" s="16">
        <v>44612</v>
      </c>
      <c r="C142" t="s">
        <v>70</v>
      </c>
      <c r="D142" t="s">
        <v>17</v>
      </c>
      <c r="E142" t="s">
        <v>18</v>
      </c>
      <c r="F142">
        <v>8</v>
      </c>
      <c r="G142" t="s">
        <v>19</v>
      </c>
      <c r="H142" t="s">
        <v>20</v>
      </c>
      <c r="I142" s="10">
        <v>18</v>
      </c>
      <c r="J142" s="10">
        <v>23</v>
      </c>
      <c r="K142" s="10">
        <v>414</v>
      </c>
      <c r="L142" t="s">
        <v>21</v>
      </c>
      <c r="M142" t="s">
        <v>26</v>
      </c>
      <c r="N142" t="s">
        <v>27</v>
      </c>
      <c r="O142" s="16">
        <v>44615</v>
      </c>
      <c r="P142" s="10">
        <v>3</v>
      </c>
    </row>
    <row r="143" spans="1:16" x14ac:dyDescent="0.2">
      <c r="A143">
        <v>142</v>
      </c>
      <c r="B143" s="16">
        <v>44612</v>
      </c>
      <c r="C143" t="s">
        <v>70</v>
      </c>
      <c r="D143" t="s">
        <v>17</v>
      </c>
      <c r="E143" t="s">
        <v>18</v>
      </c>
      <c r="F143">
        <v>8</v>
      </c>
      <c r="G143" t="s">
        <v>24</v>
      </c>
      <c r="H143" t="s">
        <v>25</v>
      </c>
      <c r="I143" s="10">
        <v>12</v>
      </c>
      <c r="J143" s="10">
        <v>17</v>
      </c>
      <c r="K143" s="10">
        <v>204</v>
      </c>
      <c r="L143" t="s">
        <v>21</v>
      </c>
      <c r="M143" t="s">
        <v>44</v>
      </c>
      <c r="N143" t="s">
        <v>45</v>
      </c>
      <c r="O143" s="16">
        <v>44616</v>
      </c>
      <c r="P143" s="10">
        <v>4</v>
      </c>
    </row>
    <row r="144" spans="1:16" x14ac:dyDescent="0.2">
      <c r="A144">
        <v>143</v>
      </c>
      <c r="B144" s="16">
        <v>44612</v>
      </c>
      <c r="C144" t="s">
        <v>70</v>
      </c>
      <c r="D144" t="s">
        <v>17</v>
      </c>
      <c r="E144" t="s">
        <v>18</v>
      </c>
      <c r="F144">
        <v>8</v>
      </c>
      <c r="G144" t="s">
        <v>28</v>
      </c>
      <c r="H144" t="s">
        <v>29</v>
      </c>
      <c r="I144" s="10">
        <v>3</v>
      </c>
      <c r="J144" s="10">
        <v>16</v>
      </c>
      <c r="K144" s="10">
        <v>48</v>
      </c>
      <c r="L144" t="s">
        <v>21</v>
      </c>
      <c r="M144" t="s">
        <v>44</v>
      </c>
      <c r="N144" t="s">
        <v>45</v>
      </c>
      <c r="O144" s="16">
        <v>44616</v>
      </c>
      <c r="P144" s="10">
        <v>4</v>
      </c>
    </row>
    <row r="145" spans="1:16" x14ac:dyDescent="0.2">
      <c r="A145">
        <v>144</v>
      </c>
      <c r="B145" s="16">
        <v>44613</v>
      </c>
      <c r="C145" t="s">
        <v>70</v>
      </c>
      <c r="D145" t="s">
        <v>17</v>
      </c>
      <c r="E145" t="s">
        <v>18</v>
      </c>
      <c r="F145">
        <v>9</v>
      </c>
      <c r="G145" t="s">
        <v>32</v>
      </c>
      <c r="H145" t="s">
        <v>33</v>
      </c>
      <c r="I145" s="10">
        <v>29</v>
      </c>
      <c r="J145" s="10">
        <v>24</v>
      </c>
      <c r="K145" s="10">
        <v>696</v>
      </c>
      <c r="L145" t="s">
        <v>21</v>
      </c>
      <c r="M145" t="s">
        <v>26</v>
      </c>
      <c r="N145" t="s">
        <v>27</v>
      </c>
      <c r="O145" s="16">
        <v>44616</v>
      </c>
      <c r="P145" s="10">
        <v>3</v>
      </c>
    </row>
    <row r="146" spans="1:16" x14ac:dyDescent="0.2">
      <c r="A146">
        <v>145</v>
      </c>
      <c r="B146" s="16">
        <v>44613</v>
      </c>
      <c r="C146" t="s">
        <v>70</v>
      </c>
      <c r="D146" t="s">
        <v>17</v>
      </c>
      <c r="E146" t="s">
        <v>18</v>
      </c>
      <c r="F146">
        <v>9</v>
      </c>
      <c r="G146" t="s">
        <v>35</v>
      </c>
      <c r="H146" t="s">
        <v>36</v>
      </c>
      <c r="I146" s="10">
        <v>5</v>
      </c>
      <c r="J146" s="10">
        <v>10</v>
      </c>
      <c r="K146" s="10">
        <v>50</v>
      </c>
      <c r="L146" t="s">
        <v>21</v>
      </c>
      <c r="M146" t="s">
        <v>30</v>
      </c>
      <c r="N146" t="s">
        <v>31</v>
      </c>
      <c r="O146" s="16">
        <v>44615</v>
      </c>
      <c r="P146" s="10">
        <v>2</v>
      </c>
    </row>
    <row r="147" spans="1:16" x14ac:dyDescent="0.2">
      <c r="A147">
        <v>146</v>
      </c>
      <c r="B147" s="16">
        <v>44614</v>
      </c>
      <c r="C147" t="s">
        <v>70</v>
      </c>
      <c r="D147" t="s">
        <v>17</v>
      </c>
      <c r="E147" t="s">
        <v>18</v>
      </c>
      <c r="F147">
        <v>9</v>
      </c>
      <c r="G147" t="s">
        <v>37</v>
      </c>
      <c r="H147" t="s">
        <v>38</v>
      </c>
      <c r="I147" s="10">
        <v>10</v>
      </c>
      <c r="J147" s="10">
        <v>22</v>
      </c>
      <c r="K147" s="10">
        <v>220</v>
      </c>
      <c r="L147" t="s">
        <v>21</v>
      </c>
      <c r="M147" t="s">
        <v>30</v>
      </c>
      <c r="N147" t="s">
        <v>31</v>
      </c>
      <c r="O147" s="16">
        <v>44616</v>
      </c>
      <c r="P147" s="10">
        <v>2</v>
      </c>
    </row>
    <row r="148" spans="1:16" x14ac:dyDescent="0.2">
      <c r="A148">
        <v>147</v>
      </c>
      <c r="B148" s="16">
        <v>44614</v>
      </c>
      <c r="C148" t="s">
        <v>70</v>
      </c>
      <c r="D148" t="s">
        <v>17</v>
      </c>
      <c r="E148" t="s">
        <v>18</v>
      </c>
      <c r="F148">
        <v>9</v>
      </c>
      <c r="G148" t="s">
        <v>39</v>
      </c>
      <c r="H148" t="s">
        <v>40</v>
      </c>
      <c r="I148" s="10">
        <v>3</v>
      </c>
      <c r="J148" s="10">
        <v>15</v>
      </c>
      <c r="K148" s="10">
        <v>45</v>
      </c>
      <c r="L148" t="s">
        <v>21</v>
      </c>
      <c r="M148" t="s">
        <v>22</v>
      </c>
      <c r="N148" t="s">
        <v>23</v>
      </c>
      <c r="O148" s="16">
        <v>44616</v>
      </c>
      <c r="P148" s="10">
        <v>2</v>
      </c>
    </row>
    <row r="149" spans="1:16" x14ac:dyDescent="0.2">
      <c r="A149">
        <v>148</v>
      </c>
      <c r="B149" s="16">
        <v>44614</v>
      </c>
      <c r="C149" t="s">
        <v>70</v>
      </c>
      <c r="D149" t="s">
        <v>17</v>
      </c>
      <c r="E149" t="s">
        <v>18</v>
      </c>
      <c r="F149">
        <v>9</v>
      </c>
      <c r="G149" t="s">
        <v>42</v>
      </c>
      <c r="H149" t="s">
        <v>43</v>
      </c>
      <c r="I149" s="10">
        <v>13</v>
      </c>
      <c r="J149" s="10">
        <v>16</v>
      </c>
      <c r="K149" s="10">
        <v>208</v>
      </c>
      <c r="L149" t="s">
        <v>21</v>
      </c>
      <c r="M149" t="s">
        <v>44</v>
      </c>
      <c r="N149" t="s">
        <v>45</v>
      </c>
      <c r="O149" s="16">
        <v>44618</v>
      </c>
      <c r="P149" s="10">
        <v>4</v>
      </c>
    </row>
    <row r="150" spans="1:16" x14ac:dyDescent="0.2">
      <c r="A150">
        <v>149</v>
      </c>
      <c r="B150" s="16">
        <v>44614</v>
      </c>
      <c r="C150" t="s">
        <v>70</v>
      </c>
      <c r="D150" t="s">
        <v>17</v>
      </c>
      <c r="E150" t="s">
        <v>18</v>
      </c>
      <c r="F150">
        <v>9</v>
      </c>
      <c r="G150" t="s">
        <v>46</v>
      </c>
      <c r="H150" t="s">
        <v>47</v>
      </c>
      <c r="I150" s="10">
        <v>9</v>
      </c>
      <c r="J150" s="10">
        <v>22</v>
      </c>
      <c r="K150" s="10">
        <v>198</v>
      </c>
      <c r="L150" t="s">
        <v>21</v>
      </c>
      <c r="M150" t="s">
        <v>44</v>
      </c>
      <c r="N150" t="s">
        <v>45</v>
      </c>
      <c r="O150" s="16">
        <v>44618</v>
      </c>
      <c r="P150" s="10">
        <v>4</v>
      </c>
    </row>
    <row r="151" spans="1:16" x14ac:dyDescent="0.2">
      <c r="A151">
        <v>150</v>
      </c>
      <c r="B151" s="16">
        <v>44614</v>
      </c>
      <c r="C151" t="s">
        <v>70</v>
      </c>
      <c r="D151" t="s">
        <v>17</v>
      </c>
      <c r="E151" t="s">
        <v>18</v>
      </c>
      <c r="F151">
        <v>9</v>
      </c>
      <c r="G151" t="s">
        <v>48</v>
      </c>
      <c r="H151" t="s">
        <v>49</v>
      </c>
      <c r="I151" s="10">
        <v>13</v>
      </c>
      <c r="J151" s="10">
        <v>20</v>
      </c>
      <c r="K151" s="10">
        <v>260</v>
      </c>
      <c r="L151" t="s">
        <v>41</v>
      </c>
      <c r="M151" t="s">
        <v>34</v>
      </c>
      <c r="N151" t="s">
        <v>27</v>
      </c>
      <c r="O151" s="16">
        <v>44617</v>
      </c>
      <c r="P151" s="10">
        <v>3</v>
      </c>
    </row>
    <row r="152" spans="1:16" x14ac:dyDescent="0.2">
      <c r="A152">
        <v>151</v>
      </c>
      <c r="B152" s="16">
        <v>44614</v>
      </c>
      <c r="C152" t="s">
        <v>70</v>
      </c>
      <c r="D152" t="s">
        <v>17</v>
      </c>
      <c r="E152" t="s">
        <v>18</v>
      </c>
      <c r="F152">
        <v>9</v>
      </c>
      <c r="G152" t="s">
        <v>50</v>
      </c>
      <c r="H152" t="s">
        <v>51</v>
      </c>
      <c r="I152" s="10">
        <v>9</v>
      </c>
      <c r="J152" s="10">
        <v>18</v>
      </c>
      <c r="K152" s="10">
        <v>162</v>
      </c>
      <c r="L152" t="s">
        <v>41</v>
      </c>
      <c r="M152" t="s">
        <v>44</v>
      </c>
      <c r="N152" t="s">
        <v>45</v>
      </c>
      <c r="O152" s="16">
        <v>44618</v>
      </c>
      <c r="P152" s="10">
        <v>4</v>
      </c>
    </row>
    <row r="153" spans="1:16" x14ac:dyDescent="0.2">
      <c r="A153">
        <v>152</v>
      </c>
      <c r="B153" s="16">
        <v>44615</v>
      </c>
      <c r="C153" t="s">
        <v>70</v>
      </c>
      <c r="D153" t="s">
        <v>17</v>
      </c>
      <c r="E153" t="s">
        <v>18</v>
      </c>
      <c r="F153">
        <v>9</v>
      </c>
      <c r="G153" t="s">
        <v>52</v>
      </c>
      <c r="H153" t="s">
        <v>53</v>
      </c>
      <c r="I153" s="10">
        <v>4</v>
      </c>
      <c r="J153" s="10">
        <v>22</v>
      </c>
      <c r="K153" s="10">
        <v>88</v>
      </c>
      <c r="L153" t="s">
        <v>41</v>
      </c>
      <c r="M153" t="s">
        <v>22</v>
      </c>
      <c r="N153" t="s">
        <v>23</v>
      </c>
      <c r="O153" s="16">
        <v>44617</v>
      </c>
      <c r="P153" s="10">
        <v>2</v>
      </c>
    </row>
    <row r="154" spans="1:16" x14ac:dyDescent="0.2">
      <c r="A154">
        <v>153</v>
      </c>
      <c r="B154" s="16">
        <v>44616</v>
      </c>
      <c r="C154" t="s">
        <v>70</v>
      </c>
      <c r="D154" t="s">
        <v>17</v>
      </c>
      <c r="E154" t="s">
        <v>18</v>
      </c>
      <c r="F154">
        <v>9</v>
      </c>
      <c r="G154" t="s">
        <v>54</v>
      </c>
      <c r="H154" t="s">
        <v>55</v>
      </c>
      <c r="I154" s="10">
        <v>7</v>
      </c>
      <c r="J154" s="10">
        <v>20</v>
      </c>
      <c r="K154" s="10">
        <v>140</v>
      </c>
      <c r="L154" t="s">
        <v>41</v>
      </c>
      <c r="M154" t="s">
        <v>34</v>
      </c>
      <c r="N154" t="s">
        <v>27</v>
      </c>
      <c r="O154" s="16">
        <v>44619</v>
      </c>
      <c r="P154" s="10">
        <v>3</v>
      </c>
    </row>
    <row r="155" spans="1:16" x14ac:dyDescent="0.2">
      <c r="A155">
        <v>154</v>
      </c>
      <c r="B155" s="16">
        <v>44616</v>
      </c>
      <c r="C155" t="s">
        <v>70</v>
      </c>
      <c r="D155" t="s">
        <v>17</v>
      </c>
      <c r="E155" t="s">
        <v>18</v>
      </c>
      <c r="F155">
        <v>9</v>
      </c>
      <c r="G155" t="s">
        <v>56</v>
      </c>
      <c r="H155" t="s">
        <v>57</v>
      </c>
      <c r="I155" s="10">
        <v>15</v>
      </c>
      <c r="J155" s="10">
        <v>14</v>
      </c>
      <c r="K155" s="10">
        <v>210</v>
      </c>
      <c r="L155" t="s">
        <v>41</v>
      </c>
      <c r="M155" t="s">
        <v>34</v>
      </c>
      <c r="N155" t="s">
        <v>27</v>
      </c>
      <c r="O155" s="16">
        <v>44619</v>
      </c>
      <c r="P155" s="10">
        <v>3</v>
      </c>
    </row>
    <row r="156" spans="1:16" x14ac:dyDescent="0.2">
      <c r="A156">
        <v>155</v>
      </c>
      <c r="B156" s="16">
        <v>44617</v>
      </c>
      <c r="C156" t="s">
        <v>70</v>
      </c>
      <c r="D156" t="s">
        <v>17</v>
      </c>
      <c r="E156" t="s">
        <v>18</v>
      </c>
      <c r="F156">
        <v>9</v>
      </c>
      <c r="G156" t="s">
        <v>58</v>
      </c>
      <c r="H156" t="s">
        <v>59</v>
      </c>
      <c r="I156" s="10">
        <v>24</v>
      </c>
      <c r="J156" s="10">
        <v>37</v>
      </c>
      <c r="K156" s="10">
        <v>888</v>
      </c>
      <c r="L156" t="s">
        <v>41</v>
      </c>
      <c r="M156" t="s">
        <v>44</v>
      </c>
      <c r="N156" t="s">
        <v>45</v>
      </c>
      <c r="O156" s="16">
        <v>44621</v>
      </c>
      <c r="P156" s="10">
        <v>4</v>
      </c>
    </row>
    <row r="157" spans="1:16" x14ac:dyDescent="0.2">
      <c r="A157">
        <v>156</v>
      </c>
      <c r="B157" s="16">
        <v>44617</v>
      </c>
      <c r="C157" t="s">
        <v>70</v>
      </c>
      <c r="D157" t="s">
        <v>17</v>
      </c>
      <c r="E157" t="s">
        <v>18</v>
      </c>
      <c r="F157">
        <v>9</v>
      </c>
      <c r="G157" t="s">
        <v>60</v>
      </c>
      <c r="H157" t="s">
        <v>61</v>
      </c>
      <c r="I157" s="10">
        <v>13</v>
      </c>
      <c r="J157" s="10">
        <v>15</v>
      </c>
      <c r="K157" s="10">
        <v>195</v>
      </c>
      <c r="L157" t="s">
        <v>41</v>
      </c>
      <c r="M157" t="s">
        <v>30</v>
      </c>
      <c r="N157" t="s">
        <v>31</v>
      </c>
      <c r="O157" s="16">
        <v>44619</v>
      </c>
      <c r="P157" s="10">
        <v>2</v>
      </c>
    </row>
    <row r="158" spans="1:16" x14ac:dyDescent="0.2">
      <c r="A158">
        <v>157</v>
      </c>
      <c r="B158" s="16">
        <v>44617</v>
      </c>
      <c r="C158" t="s">
        <v>70</v>
      </c>
      <c r="D158" t="s">
        <v>17</v>
      </c>
      <c r="E158" t="s">
        <v>18</v>
      </c>
      <c r="F158">
        <v>9</v>
      </c>
      <c r="G158" t="s">
        <v>62</v>
      </c>
      <c r="H158" t="s">
        <v>63</v>
      </c>
      <c r="I158" s="10">
        <v>8</v>
      </c>
      <c r="J158" s="10">
        <v>23</v>
      </c>
      <c r="K158" s="10">
        <v>184</v>
      </c>
      <c r="L158" t="s">
        <v>21</v>
      </c>
      <c r="M158" t="s">
        <v>26</v>
      </c>
      <c r="N158" t="s">
        <v>27</v>
      </c>
      <c r="O158" s="16">
        <v>44620</v>
      </c>
      <c r="P158" s="10">
        <v>3</v>
      </c>
    </row>
    <row r="159" spans="1:16" x14ac:dyDescent="0.2">
      <c r="A159">
        <v>158</v>
      </c>
      <c r="B159" s="16">
        <v>44619</v>
      </c>
      <c r="C159" t="s">
        <v>70</v>
      </c>
      <c r="D159" t="s">
        <v>17</v>
      </c>
      <c r="E159" t="s">
        <v>18</v>
      </c>
      <c r="F159">
        <v>9</v>
      </c>
      <c r="G159" t="s">
        <v>64</v>
      </c>
      <c r="H159" t="s">
        <v>65</v>
      </c>
      <c r="I159" s="10">
        <v>22</v>
      </c>
      <c r="J159" s="10">
        <v>27</v>
      </c>
      <c r="K159" s="10">
        <v>594</v>
      </c>
      <c r="L159" t="s">
        <v>21</v>
      </c>
      <c r="M159" t="s">
        <v>22</v>
      </c>
      <c r="N159" t="s">
        <v>23</v>
      </c>
      <c r="O159" s="16">
        <v>44621</v>
      </c>
      <c r="P159" s="10">
        <v>2</v>
      </c>
    </row>
    <row r="160" spans="1:16" x14ac:dyDescent="0.2">
      <c r="A160">
        <v>159</v>
      </c>
      <c r="B160" s="16">
        <v>44619</v>
      </c>
      <c r="C160" t="s">
        <v>70</v>
      </c>
      <c r="D160" t="s">
        <v>17</v>
      </c>
      <c r="E160" t="s">
        <v>18</v>
      </c>
      <c r="F160">
        <v>9</v>
      </c>
      <c r="G160" t="s">
        <v>66</v>
      </c>
      <c r="H160" t="s">
        <v>67</v>
      </c>
      <c r="I160" s="10">
        <v>20</v>
      </c>
      <c r="J160" s="10">
        <v>38</v>
      </c>
      <c r="K160" s="10">
        <v>760</v>
      </c>
      <c r="L160" t="s">
        <v>21</v>
      </c>
      <c r="M160" t="s">
        <v>26</v>
      </c>
      <c r="N160" t="s">
        <v>27</v>
      </c>
      <c r="O160" s="16">
        <v>44622</v>
      </c>
      <c r="P160" s="10">
        <v>3</v>
      </c>
    </row>
    <row r="161" spans="1:16" x14ac:dyDescent="0.2">
      <c r="A161">
        <v>160</v>
      </c>
      <c r="B161" s="16">
        <v>44619</v>
      </c>
      <c r="C161" t="s">
        <v>70</v>
      </c>
      <c r="D161" t="s">
        <v>17</v>
      </c>
      <c r="E161" t="s">
        <v>18</v>
      </c>
      <c r="F161">
        <v>9</v>
      </c>
      <c r="G161" t="s">
        <v>68</v>
      </c>
      <c r="H161" t="s">
        <v>69</v>
      </c>
      <c r="I161" s="10">
        <v>15</v>
      </c>
      <c r="J161" s="10">
        <v>16</v>
      </c>
      <c r="K161" s="10">
        <v>240</v>
      </c>
      <c r="L161" t="s">
        <v>21</v>
      </c>
      <c r="M161" t="s">
        <v>30</v>
      </c>
      <c r="N161" t="s">
        <v>31</v>
      </c>
      <c r="O161" s="16">
        <v>44621</v>
      </c>
      <c r="P161" s="10">
        <v>2</v>
      </c>
    </row>
    <row r="162" spans="1:16" x14ac:dyDescent="0.2">
      <c r="A162">
        <v>161</v>
      </c>
      <c r="B162" s="16">
        <v>44619</v>
      </c>
      <c r="C162" t="s">
        <v>70</v>
      </c>
      <c r="D162" t="s">
        <v>17</v>
      </c>
      <c r="E162" t="s">
        <v>18</v>
      </c>
      <c r="F162">
        <v>9</v>
      </c>
      <c r="G162" t="s">
        <v>19</v>
      </c>
      <c r="H162" t="s">
        <v>20</v>
      </c>
      <c r="I162" s="10">
        <v>13</v>
      </c>
      <c r="J162" s="10">
        <v>23</v>
      </c>
      <c r="K162" s="10">
        <v>299</v>
      </c>
      <c r="L162" t="s">
        <v>21</v>
      </c>
      <c r="M162" t="s">
        <v>26</v>
      </c>
      <c r="N162" t="s">
        <v>27</v>
      </c>
      <c r="O162" s="16">
        <v>44622</v>
      </c>
      <c r="P162" s="10">
        <v>3</v>
      </c>
    </row>
    <row r="163" spans="1:16" x14ac:dyDescent="0.2">
      <c r="A163">
        <v>162</v>
      </c>
      <c r="B163" s="16">
        <v>44619</v>
      </c>
      <c r="C163" t="s">
        <v>70</v>
      </c>
      <c r="D163" t="s">
        <v>17</v>
      </c>
      <c r="E163" t="s">
        <v>18</v>
      </c>
      <c r="F163">
        <v>9</v>
      </c>
      <c r="G163" t="s">
        <v>24</v>
      </c>
      <c r="H163" t="s">
        <v>25</v>
      </c>
      <c r="I163" s="10">
        <v>13</v>
      </c>
      <c r="J163" s="10">
        <v>17</v>
      </c>
      <c r="K163" s="10">
        <v>221</v>
      </c>
      <c r="L163" t="s">
        <v>21</v>
      </c>
      <c r="M163" t="s">
        <v>44</v>
      </c>
      <c r="N163" t="s">
        <v>45</v>
      </c>
      <c r="O163" s="16">
        <v>44623</v>
      </c>
      <c r="P163" s="10">
        <v>4</v>
      </c>
    </row>
    <row r="164" spans="1:16" x14ac:dyDescent="0.2">
      <c r="A164">
        <v>163</v>
      </c>
      <c r="B164" s="16">
        <v>44619</v>
      </c>
      <c r="C164" t="s">
        <v>70</v>
      </c>
      <c r="D164" t="s">
        <v>17</v>
      </c>
      <c r="E164" t="s">
        <v>18</v>
      </c>
      <c r="F164">
        <v>9</v>
      </c>
      <c r="G164" t="s">
        <v>28</v>
      </c>
      <c r="H164" t="s">
        <v>29</v>
      </c>
      <c r="I164" s="10">
        <v>11</v>
      </c>
      <c r="J164" s="10">
        <v>20</v>
      </c>
      <c r="K164" s="10">
        <v>220</v>
      </c>
      <c r="L164" t="s">
        <v>21</v>
      </c>
      <c r="M164" t="s">
        <v>22</v>
      </c>
      <c r="N164" t="s">
        <v>23</v>
      </c>
      <c r="O164" s="16">
        <v>44621</v>
      </c>
      <c r="P164" s="10">
        <v>2</v>
      </c>
    </row>
    <row r="165" spans="1:16" x14ac:dyDescent="0.2">
      <c r="A165">
        <v>164</v>
      </c>
      <c r="B165" s="16">
        <v>44619</v>
      </c>
      <c r="C165" t="s">
        <v>70</v>
      </c>
      <c r="D165" t="s">
        <v>17</v>
      </c>
      <c r="E165" t="s">
        <v>18</v>
      </c>
      <c r="F165">
        <v>9</v>
      </c>
      <c r="G165" t="s">
        <v>32</v>
      </c>
      <c r="H165" t="s">
        <v>33</v>
      </c>
      <c r="I165" s="10">
        <v>14</v>
      </c>
      <c r="J165" s="10">
        <v>24</v>
      </c>
      <c r="K165" s="10">
        <v>336</v>
      </c>
      <c r="L165" t="s">
        <v>21</v>
      </c>
      <c r="M165" t="s">
        <v>34</v>
      </c>
      <c r="N165" t="s">
        <v>27</v>
      </c>
      <c r="O165" s="16">
        <v>44622</v>
      </c>
      <c r="P165" s="10">
        <v>3</v>
      </c>
    </row>
    <row r="166" spans="1:16" x14ac:dyDescent="0.2">
      <c r="A166">
        <v>165</v>
      </c>
      <c r="B166" s="16">
        <v>44619</v>
      </c>
      <c r="C166" t="s">
        <v>70</v>
      </c>
      <c r="D166" t="s">
        <v>17</v>
      </c>
      <c r="E166" t="s">
        <v>18</v>
      </c>
      <c r="F166">
        <v>9</v>
      </c>
      <c r="G166" t="s">
        <v>35</v>
      </c>
      <c r="H166" t="s">
        <v>36</v>
      </c>
      <c r="I166" s="10">
        <v>16</v>
      </c>
      <c r="J166" s="10">
        <v>12</v>
      </c>
      <c r="K166" s="10">
        <v>192</v>
      </c>
      <c r="L166" t="s">
        <v>21</v>
      </c>
      <c r="M166" t="s">
        <v>44</v>
      </c>
      <c r="N166" t="s">
        <v>45</v>
      </c>
      <c r="O166" s="16">
        <v>44623</v>
      </c>
      <c r="P166" s="10">
        <v>4</v>
      </c>
    </row>
    <row r="167" spans="1:16" x14ac:dyDescent="0.2">
      <c r="A167">
        <v>166</v>
      </c>
      <c r="B167" s="16">
        <v>44619</v>
      </c>
      <c r="C167" t="s">
        <v>70</v>
      </c>
      <c r="D167" t="s">
        <v>17</v>
      </c>
      <c r="E167" t="s">
        <v>18</v>
      </c>
      <c r="F167">
        <v>9</v>
      </c>
      <c r="G167" t="s">
        <v>37</v>
      </c>
      <c r="H167" t="s">
        <v>38</v>
      </c>
      <c r="I167" s="10">
        <v>7</v>
      </c>
      <c r="J167" s="10">
        <v>26</v>
      </c>
      <c r="K167" s="10">
        <v>182</v>
      </c>
      <c r="L167" t="s">
        <v>21</v>
      </c>
      <c r="M167" t="s">
        <v>26</v>
      </c>
      <c r="N167" t="s">
        <v>27</v>
      </c>
      <c r="O167" s="16">
        <v>44622</v>
      </c>
      <c r="P167" s="10">
        <v>3</v>
      </c>
    </row>
    <row r="168" spans="1:16" x14ac:dyDescent="0.2">
      <c r="A168">
        <v>167</v>
      </c>
      <c r="B168" s="16">
        <v>44619</v>
      </c>
      <c r="C168" t="s">
        <v>70</v>
      </c>
      <c r="D168" t="s">
        <v>17</v>
      </c>
      <c r="E168" t="s">
        <v>18</v>
      </c>
      <c r="F168">
        <v>9</v>
      </c>
      <c r="G168" t="s">
        <v>39</v>
      </c>
      <c r="H168" t="s">
        <v>40</v>
      </c>
      <c r="I168" s="10">
        <v>2</v>
      </c>
      <c r="J168" s="10">
        <v>16</v>
      </c>
      <c r="K168" s="10">
        <v>32</v>
      </c>
      <c r="L168" t="s">
        <v>21</v>
      </c>
      <c r="M168" t="s">
        <v>30</v>
      </c>
      <c r="N168" t="s">
        <v>31</v>
      </c>
      <c r="O168" s="16">
        <v>44621</v>
      </c>
      <c r="P168" s="10">
        <v>2</v>
      </c>
    </row>
    <row r="169" spans="1:16" x14ac:dyDescent="0.2">
      <c r="A169">
        <v>168</v>
      </c>
      <c r="B169" s="16">
        <v>44621</v>
      </c>
      <c r="C169" t="s">
        <v>71</v>
      </c>
      <c r="D169" t="s">
        <v>17</v>
      </c>
      <c r="E169" t="s">
        <v>18</v>
      </c>
      <c r="F169">
        <v>10</v>
      </c>
      <c r="G169" t="s">
        <v>42</v>
      </c>
      <c r="H169" t="s">
        <v>43</v>
      </c>
      <c r="I169" s="10">
        <v>20</v>
      </c>
      <c r="J169" s="10">
        <v>15</v>
      </c>
      <c r="K169" s="10">
        <v>300</v>
      </c>
      <c r="L169" t="s">
        <v>21</v>
      </c>
      <c r="M169" t="s">
        <v>22</v>
      </c>
      <c r="N169" t="s">
        <v>23</v>
      </c>
      <c r="O169" s="16">
        <v>44623</v>
      </c>
      <c r="P169" s="10">
        <v>2</v>
      </c>
    </row>
    <row r="170" spans="1:16" x14ac:dyDescent="0.2">
      <c r="A170">
        <v>169</v>
      </c>
      <c r="B170" s="16">
        <v>44621</v>
      </c>
      <c r="C170" t="s">
        <v>71</v>
      </c>
      <c r="D170" t="s">
        <v>17</v>
      </c>
      <c r="E170" t="s">
        <v>18</v>
      </c>
      <c r="F170">
        <v>10</v>
      </c>
      <c r="G170" t="s">
        <v>46</v>
      </c>
      <c r="H170" t="s">
        <v>47</v>
      </c>
      <c r="I170" s="10">
        <v>9</v>
      </c>
      <c r="J170" s="10">
        <v>25</v>
      </c>
      <c r="K170" s="10">
        <v>225</v>
      </c>
      <c r="L170" t="s">
        <v>21</v>
      </c>
      <c r="M170" t="s">
        <v>34</v>
      </c>
      <c r="N170" t="s">
        <v>27</v>
      </c>
      <c r="O170" s="16">
        <v>44624</v>
      </c>
      <c r="P170" s="10">
        <v>3</v>
      </c>
    </row>
    <row r="171" spans="1:16" x14ac:dyDescent="0.2">
      <c r="A171">
        <v>170</v>
      </c>
      <c r="B171" s="16">
        <v>44621</v>
      </c>
      <c r="C171" t="s">
        <v>71</v>
      </c>
      <c r="D171" t="s">
        <v>17</v>
      </c>
      <c r="E171" t="s">
        <v>18</v>
      </c>
      <c r="F171">
        <v>10</v>
      </c>
      <c r="G171" t="s">
        <v>48</v>
      </c>
      <c r="H171" t="s">
        <v>49</v>
      </c>
      <c r="I171" s="10">
        <v>23</v>
      </c>
      <c r="J171" s="10">
        <v>20</v>
      </c>
      <c r="K171" s="10">
        <v>460</v>
      </c>
      <c r="L171" t="s">
        <v>21</v>
      </c>
      <c r="M171" t="s">
        <v>34</v>
      </c>
      <c r="N171" t="s">
        <v>27</v>
      </c>
      <c r="O171" s="16">
        <v>44624</v>
      </c>
      <c r="P171" s="10">
        <v>3</v>
      </c>
    </row>
    <row r="172" spans="1:16" x14ac:dyDescent="0.2">
      <c r="A172">
        <v>171</v>
      </c>
      <c r="B172" s="16">
        <v>44621</v>
      </c>
      <c r="C172" t="s">
        <v>71</v>
      </c>
      <c r="D172" t="s">
        <v>17</v>
      </c>
      <c r="E172" t="s">
        <v>18</v>
      </c>
      <c r="F172">
        <v>10</v>
      </c>
      <c r="G172" t="s">
        <v>50</v>
      </c>
      <c r="H172" t="s">
        <v>51</v>
      </c>
      <c r="I172" s="10">
        <v>18</v>
      </c>
      <c r="J172" s="10">
        <v>17</v>
      </c>
      <c r="K172" s="10">
        <v>306</v>
      </c>
      <c r="L172" t="s">
        <v>21</v>
      </c>
      <c r="M172" t="s">
        <v>22</v>
      </c>
      <c r="N172" t="s">
        <v>23</v>
      </c>
      <c r="O172" s="16">
        <v>44623</v>
      </c>
      <c r="P172" s="10">
        <v>2</v>
      </c>
    </row>
    <row r="173" spans="1:16" x14ac:dyDescent="0.2">
      <c r="A173">
        <v>172</v>
      </c>
      <c r="B173" s="16">
        <v>44621</v>
      </c>
      <c r="C173" t="s">
        <v>71</v>
      </c>
      <c r="D173" t="s">
        <v>17</v>
      </c>
      <c r="E173" t="s">
        <v>18</v>
      </c>
      <c r="F173">
        <v>10</v>
      </c>
      <c r="G173" t="s">
        <v>52</v>
      </c>
      <c r="H173" t="s">
        <v>53</v>
      </c>
      <c r="I173" s="10">
        <v>1</v>
      </c>
      <c r="J173" s="10">
        <v>24</v>
      </c>
      <c r="K173" s="10">
        <v>24</v>
      </c>
      <c r="L173" t="s">
        <v>21</v>
      </c>
      <c r="M173" t="s">
        <v>44</v>
      </c>
      <c r="N173" t="s">
        <v>45</v>
      </c>
      <c r="O173" s="16">
        <v>44625</v>
      </c>
      <c r="P173" s="10">
        <v>4</v>
      </c>
    </row>
    <row r="174" spans="1:16" x14ac:dyDescent="0.2">
      <c r="A174">
        <v>173</v>
      </c>
      <c r="B174" s="16">
        <v>44622</v>
      </c>
      <c r="C174" t="s">
        <v>71</v>
      </c>
      <c r="D174" t="s">
        <v>17</v>
      </c>
      <c r="E174" t="s">
        <v>18</v>
      </c>
      <c r="F174">
        <v>10</v>
      </c>
      <c r="G174" t="s">
        <v>54</v>
      </c>
      <c r="H174" t="s">
        <v>55</v>
      </c>
      <c r="I174" s="10">
        <v>19</v>
      </c>
      <c r="J174" s="10">
        <v>18</v>
      </c>
      <c r="K174" s="10">
        <v>342</v>
      </c>
      <c r="L174" t="s">
        <v>21</v>
      </c>
      <c r="M174" t="s">
        <v>30</v>
      </c>
      <c r="N174" t="s">
        <v>31</v>
      </c>
      <c r="O174" s="16">
        <v>44624</v>
      </c>
      <c r="P174" s="10">
        <v>2</v>
      </c>
    </row>
    <row r="175" spans="1:16" x14ac:dyDescent="0.2">
      <c r="A175">
        <v>174</v>
      </c>
      <c r="B175" s="16">
        <v>44622</v>
      </c>
      <c r="C175" t="s">
        <v>71</v>
      </c>
      <c r="D175" t="s">
        <v>17</v>
      </c>
      <c r="E175" t="s">
        <v>18</v>
      </c>
      <c r="F175">
        <v>10</v>
      </c>
      <c r="G175" t="s">
        <v>56</v>
      </c>
      <c r="H175" t="s">
        <v>57</v>
      </c>
      <c r="I175" s="10">
        <v>4</v>
      </c>
      <c r="J175" s="10">
        <v>15</v>
      </c>
      <c r="K175" s="10">
        <v>60</v>
      </c>
      <c r="L175" t="s">
        <v>21</v>
      </c>
      <c r="M175" t="s">
        <v>22</v>
      </c>
      <c r="N175" t="s">
        <v>23</v>
      </c>
      <c r="O175" s="16">
        <v>44624</v>
      </c>
      <c r="P175" s="10">
        <v>2</v>
      </c>
    </row>
    <row r="176" spans="1:16" x14ac:dyDescent="0.2">
      <c r="A176">
        <v>175</v>
      </c>
      <c r="B176" s="16">
        <v>44623</v>
      </c>
      <c r="C176" t="s">
        <v>71</v>
      </c>
      <c r="D176" t="s">
        <v>17</v>
      </c>
      <c r="E176" t="s">
        <v>18</v>
      </c>
      <c r="F176">
        <v>10</v>
      </c>
      <c r="G176" t="s">
        <v>58</v>
      </c>
      <c r="H176" t="s">
        <v>59</v>
      </c>
      <c r="I176" s="10">
        <v>19</v>
      </c>
      <c r="J176" s="10">
        <v>40</v>
      </c>
      <c r="K176" s="10">
        <v>760</v>
      </c>
      <c r="L176" t="s">
        <v>41</v>
      </c>
      <c r="M176" t="s">
        <v>22</v>
      </c>
      <c r="N176" t="s">
        <v>23</v>
      </c>
      <c r="O176" s="16">
        <v>44625</v>
      </c>
      <c r="P176" s="10">
        <v>2</v>
      </c>
    </row>
    <row r="177" spans="1:16" x14ac:dyDescent="0.2">
      <c r="A177">
        <v>176</v>
      </c>
      <c r="B177" s="16">
        <v>44623</v>
      </c>
      <c r="C177" t="s">
        <v>71</v>
      </c>
      <c r="D177" t="s">
        <v>17</v>
      </c>
      <c r="E177" t="s">
        <v>18</v>
      </c>
      <c r="F177">
        <v>10</v>
      </c>
      <c r="G177" t="s">
        <v>60</v>
      </c>
      <c r="H177" t="s">
        <v>61</v>
      </c>
      <c r="I177" s="10">
        <v>16</v>
      </c>
      <c r="J177" s="10">
        <v>12</v>
      </c>
      <c r="K177" s="10">
        <v>192</v>
      </c>
      <c r="L177" t="s">
        <v>21</v>
      </c>
      <c r="M177" t="s">
        <v>22</v>
      </c>
      <c r="N177" t="s">
        <v>23</v>
      </c>
      <c r="O177" s="16">
        <v>44625</v>
      </c>
      <c r="P177" s="10">
        <v>2</v>
      </c>
    </row>
    <row r="178" spans="1:16" x14ac:dyDescent="0.2">
      <c r="A178">
        <v>177</v>
      </c>
      <c r="B178" s="16">
        <v>44623</v>
      </c>
      <c r="C178" t="s">
        <v>71</v>
      </c>
      <c r="D178" t="s">
        <v>17</v>
      </c>
      <c r="E178" t="s">
        <v>18</v>
      </c>
      <c r="F178">
        <v>10</v>
      </c>
      <c r="G178" t="s">
        <v>62</v>
      </c>
      <c r="H178" t="s">
        <v>63</v>
      </c>
      <c r="I178" s="10">
        <v>16</v>
      </c>
      <c r="J178" s="10">
        <v>23</v>
      </c>
      <c r="K178" s="10">
        <v>368</v>
      </c>
      <c r="L178" t="s">
        <v>21</v>
      </c>
      <c r="M178" t="s">
        <v>26</v>
      </c>
      <c r="N178" t="s">
        <v>27</v>
      </c>
      <c r="O178" s="16">
        <v>44626</v>
      </c>
      <c r="P178" s="10">
        <v>3</v>
      </c>
    </row>
    <row r="179" spans="1:16" x14ac:dyDescent="0.2">
      <c r="A179">
        <v>178</v>
      </c>
      <c r="B179" s="16">
        <v>44624</v>
      </c>
      <c r="C179" t="s">
        <v>71</v>
      </c>
      <c r="D179" t="s">
        <v>17</v>
      </c>
      <c r="E179" t="s">
        <v>18</v>
      </c>
      <c r="F179">
        <v>10</v>
      </c>
      <c r="G179" t="s">
        <v>64</v>
      </c>
      <c r="H179" t="s">
        <v>65</v>
      </c>
      <c r="I179" s="10">
        <v>9</v>
      </c>
      <c r="J179" s="10">
        <v>35</v>
      </c>
      <c r="K179" s="10">
        <v>315</v>
      </c>
      <c r="L179" t="s">
        <v>21</v>
      </c>
      <c r="M179" t="s">
        <v>30</v>
      </c>
      <c r="N179" t="s">
        <v>31</v>
      </c>
      <c r="O179" s="16">
        <v>44626</v>
      </c>
      <c r="P179" s="10">
        <v>2</v>
      </c>
    </row>
    <row r="180" spans="1:16" x14ac:dyDescent="0.2">
      <c r="A180">
        <v>179</v>
      </c>
      <c r="B180" s="16">
        <v>44624</v>
      </c>
      <c r="C180" t="s">
        <v>71</v>
      </c>
      <c r="D180" t="s">
        <v>17</v>
      </c>
      <c r="E180" t="s">
        <v>18</v>
      </c>
      <c r="F180">
        <v>10</v>
      </c>
      <c r="G180" t="s">
        <v>66</v>
      </c>
      <c r="H180" t="s">
        <v>67</v>
      </c>
      <c r="I180" s="10">
        <v>21</v>
      </c>
      <c r="J180" s="10">
        <v>33</v>
      </c>
      <c r="K180" s="10">
        <v>693</v>
      </c>
      <c r="L180" t="s">
        <v>21</v>
      </c>
      <c r="M180" t="s">
        <v>30</v>
      </c>
      <c r="N180" t="s">
        <v>31</v>
      </c>
      <c r="O180" s="16">
        <v>44626</v>
      </c>
      <c r="P180" s="10">
        <v>2</v>
      </c>
    </row>
    <row r="181" spans="1:16" x14ac:dyDescent="0.2">
      <c r="A181">
        <v>180</v>
      </c>
      <c r="B181" s="16">
        <v>44625</v>
      </c>
      <c r="C181" t="s">
        <v>71</v>
      </c>
      <c r="D181" t="s">
        <v>17</v>
      </c>
      <c r="E181" t="s">
        <v>18</v>
      </c>
      <c r="F181">
        <v>10</v>
      </c>
      <c r="G181" t="s">
        <v>68</v>
      </c>
      <c r="H181" t="s">
        <v>69</v>
      </c>
      <c r="I181" s="10">
        <v>20</v>
      </c>
      <c r="J181" s="10">
        <v>20</v>
      </c>
      <c r="K181" s="10">
        <v>400</v>
      </c>
      <c r="L181" t="s">
        <v>21</v>
      </c>
      <c r="M181" t="s">
        <v>22</v>
      </c>
      <c r="N181" t="s">
        <v>23</v>
      </c>
      <c r="O181" s="16">
        <v>44627</v>
      </c>
      <c r="P181" s="10">
        <v>2</v>
      </c>
    </row>
    <row r="182" spans="1:16" x14ac:dyDescent="0.2">
      <c r="A182">
        <v>181</v>
      </c>
      <c r="B182" s="16">
        <v>44625</v>
      </c>
      <c r="C182" t="s">
        <v>71</v>
      </c>
      <c r="D182" t="s">
        <v>17</v>
      </c>
      <c r="E182" t="s">
        <v>18</v>
      </c>
      <c r="F182">
        <v>10</v>
      </c>
      <c r="G182" t="s">
        <v>19</v>
      </c>
      <c r="H182" t="s">
        <v>20</v>
      </c>
      <c r="I182" s="10">
        <v>15</v>
      </c>
      <c r="J182" s="10">
        <v>22</v>
      </c>
      <c r="K182" s="10">
        <v>330</v>
      </c>
      <c r="L182" t="s">
        <v>21</v>
      </c>
      <c r="M182" t="s">
        <v>22</v>
      </c>
      <c r="N182" t="s">
        <v>23</v>
      </c>
      <c r="O182" s="16">
        <v>44627</v>
      </c>
      <c r="P182" s="10">
        <v>2</v>
      </c>
    </row>
    <row r="183" spans="1:16" x14ac:dyDescent="0.2">
      <c r="A183">
        <v>182</v>
      </c>
      <c r="B183" s="16">
        <v>44626</v>
      </c>
      <c r="C183" t="s">
        <v>71</v>
      </c>
      <c r="D183" t="s">
        <v>17</v>
      </c>
      <c r="E183" t="s">
        <v>18</v>
      </c>
      <c r="F183">
        <v>10</v>
      </c>
      <c r="G183" t="s">
        <v>24</v>
      </c>
      <c r="H183" t="s">
        <v>25</v>
      </c>
      <c r="I183" s="10">
        <v>2</v>
      </c>
      <c r="J183" s="10">
        <v>15</v>
      </c>
      <c r="K183" s="10">
        <v>30</v>
      </c>
      <c r="L183" t="s">
        <v>21</v>
      </c>
      <c r="M183" t="s">
        <v>22</v>
      </c>
      <c r="N183" t="s">
        <v>23</v>
      </c>
      <c r="O183" s="16">
        <v>44628</v>
      </c>
      <c r="P183" s="10">
        <v>2</v>
      </c>
    </row>
    <row r="184" spans="1:16" x14ac:dyDescent="0.2">
      <c r="A184">
        <v>183</v>
      </c>
      <c r="B184" s="16">
        <v>44627</v>
      </c>
      <c r="C184" t="s">
        <v>71</v>
      </c>
      <c r="D184" t="s">
        <v>17</v>
      </c>
      <c r="E184" t="s">
        <v>18</v>
      </c>
      <c r="F184">
        <v>11</v>
      </c>
      <c r="G184" t="s">
        <v>28</v>
      </c>
      <c r="H184" t="s">
        <v>29</v>
      </c>
      <c r="I184" s="10">
        <v>14</v>
      </c>
      <c r="J184" s="10">
        <v>14</v>
      </c>
      <c r="K184" s="10">
        <v>196</v>
      </c>
      <c r="L184" t="s">
        <v>21</v>
      </c>
      <c r="M184" t="s">
        <v>30</v>
      </c>
      <c r="N184" t="s">
        <v>31</v>
      </c>
      <c r="O184" s="16">
        <v>44629</v>
      </c>
      <c r="P184" s="10">
        <v>2</v>
      </c>
    </row>
    <row r="185" spans="1:16" x14ac:dyDescent="0.2">
      <c r="A185">
        <v>184</v>
      </c>
      <c r="B185" s="16">
        <v>44627</v>
      </c>
      <c r="C185" t="s">
        <v>71</v>
      </c>
      <c r="D185" t="s">
        <v>17</v>
      </c>
      <c r="E185" t="s">
        <v>18</v>
      </c>
      <c r="F185">
        <v>11</v>
      </c>
      <c r="G185" t="s">
        <v>32</v>
      </c>
      <c r="H185" t="s">
        <v>33</v>
      </c>
      <c r="I185" s="10">
        <v>26</v>
      </c>
      <c r="J185" s="10">
        <v>23</v>
      </c>
      <c r="K185" s="10">
        <v>598</v>
      </c>
      <c r="L185" t="s">
        <v>21</v>
      </c>
      <c r="M185" t="s">
        <v>44</v>
      </c>
      <c r="N185" t="s">
        <v>45</v>
      </c>
      <c r="O185" s="16">
        <v>44631</v>
      </c>
      <c r="P185" s="10">
        <v>4</v>
      </c>
    </row>
    <row r="186" spans="1:16" x14ac:dyDescent="0.2">
      <c r="A186">
        <v>185</v>
      </c>
      <c r="B186" s="16">
        <v>44627</v>
      </c>
      <c r="C186" t="s">
        <v>71</v>
      </c>
      <c r="D186" t="s">
        <v>17</v>
      </c>
      <c r="E186" t="s">
        <v>18</v>
      </c>
      <c r="F186">
        <v>11</v>
      </c>
      <c r="G186" t="s">
        <v>35</v>
      </c>
      <c r="H186" t="s">
        <v>36</v>
      </c>
      <c r="I186" s="10">
        <v>7</v>
      </c>
      <c r="J186" s="10">
        <v>16</v>
      </c>
      <c r="K186" s="10">
        <v>112</v>
      </c>
      <c r="L186" t="s">
        <v>21</v>
      </c>
      <c r="M186" t="s">
        <v>22</v>
      </c>
      <c r="N186" t="s">
        <v>23</v>
      </c>
      <c r="O186" s="16">
        <v>44629</v>
      </c>
      <c r="P186" s="10">
        <v>2</v>
      </c>
    </row>
    <row r="187" spans="1:16" x14ac:dyDescent="0.2">
      <c r="A187">
        <v>186</v>
      </c>
      <c r="B187" s="16">
        <v>44628</v>
      </c>
      <c r="C187" t="s">
        <v>71</v>
      </c>
      <c r="D187" t="s">
        <v>17</v>
      </c>
      <c r="E187" t="s">
        <v>18</v>
      </c>
      <c r="F187">
        <v>11</v>
      </c>
      <c r="G187" t="s">
        <v>37</v>
      </c>
      <c r="H187" t="s">
        <v>38</v>
      </c>
      <c r="I187" s="10">
        <v>17</v>
      </c>
      <c r="J187" s="10">
        <v>24</v>
      </c>
      <c r="K187" s="10">
        <v>408</v>
      </c>
      <c r="L187" t="s">
        <v>21</v>
      </c>
      <c r="M187" t="s">
        <v>44</v>
      </c>
      <c r="N187" t="s">
        <v>45</v>
      </c>
      <c r="O187" s="16">
        <v>44632</v>
      </c>
      <c r="P187" s="10">
        <v>4</v>
      </c>
    </row>
    <row r="188" spans="1:16" x14ac:dyDescent="0.2">
      <c r="A188">
        <v>187</v>
      </c>
      <c r="B188" s="16">
        <v>44628</v>
      </c>
      <c r="C188" t="s">
        <v>71</v>
      </c>
      <c r="D188" t="s">
        <v>17</v>
      </c>
      <c r="E188" t="s">
        <v>18</v>
      </c>
      <c r="F188">
        <v>11</v>
      </c>
      <c r="G188" t="s">
        <v>39</v>
      </c>
      <c r="H188" t="s">
        <v>40</v>
      </c>
      <c r="I188" s="10">
        <v>13</v>
      </c>
      <c r="J188" s="10">
        <v>17</v>
      </c>
      <c r="K188" s="10">
        <v>221</v>
      </c>
      <c r="L188" t="s">
        <v>21</v>
      </c>
      <c r="M188" t="s">
        <v>26</v>
      </c>
      <c r="N188" t="s">
        <v>27</v>
      </c>
      <c r="O188" s="16">
        <v>44631</v>
      </c>
      <c r="P188" s="10">
        <v>3</v>
      </c>
    </row>
    <row r="189" spans="1:16" x14ac:dyDescent="0.2">
      <c r="A189">
        <v>188</v>
      </c>
      <c r="B189" s="16">
        <v>44628</v>
      </c>
      <c r="C189" t="s">
        <v>71</v>
      </c>
      <c r="D189" t="s">
        <v>17</v>
      </c>
      <c r="E189" t="s">
        <v>18</v>
      </c>
      <c r="F189">
        <v>11</v>
      </c>
      <c r="G189" t="s">
        <v>42</v>
      </c>
      <c r="H189" t="s">
        <v>43</v>
      </c>
      <c r="I189" s="10">
        <v>18</v>
      </c>
      <c r="J189" s="10">
        <v>17</v>
      </c>
      <c r="K189" s="10">
        <v>306</v>
      </c>
      <c r="L189" t="s">
        <v>21</v>
      </c>
      <c r="M189" t="s">
        <v>26</v>
      </c>
      <c r="N189" t="s">
        <v>27</v>
      </c>
      <c r="O189" s="16">
        <v>44631</v>
      </c>
      <c r="P189" s="10">
        <v>3</v>
      </c>
    </row>
    <row r="190" spans="1:16" x14ac:dyDescent="0.2">
      <c r="A190">
        <v>189</v>
      </c>
      <c r="B190" s="16">
        <v>44628</v>
      </c>
      <c r="C190" t="s">
        <v>71</v>
      </c>
      <c r="D190" t="s">
        <v>17</v>
      </c>
      <c r="E190" t="s">
        <v>18</v>
      </c>
      <c r="F190">
        <v>11</v>
      </c>
      <c r="G190" t="s">
        <v>46</v>
      </c>
      <c r="H190" t="s">
        <v>47</v>
      </c>
      <c r="I190" s="10">
        <v>15</v>
      </c>
      <c r="J190" s="10">
        <v>23</v>
      </c>
      <c r="K190" s="10">
        <v>345</v>
      </c>
      <c r="L190" t="s">
        <v>21</v>
      </c>
      <c r="M190" t="s">
        <v>22</v>
      </c>
      <c r="N190" t="s">
        <v>23</v>
      </c>
      <c r="O190" s="16">
        <v>44630</v>
      </c>
      <c r="P190" s="10">
        <v>2</v>
      </c>
    </row>
    <row r="191" spans="1:16" x14ac:dyDescent="0.2">
      <c r="A191">
        <v>190</v>
      </c>
      <c r="B191" s="16">
        <v>44628</v>
      </c>
      <c r="C191" t="s">
        <v>71</v>
      </c>
      <c r="D191" t="s">
        <v>17</v>
      </c>
      <c r="E191" t="s">
        <v>18</v>
      </c>
      <c r="F191">
        <v>11</v>
      </c>
      <c r="G191" t="s">
        <v>48</v>
      </c>
      <c r="H191" t="s">
        <v>49</v>
      </c>
      <c r="I191" s="10">
        <v>5</v>
      </c>
      <c r="J191" s="10">
        <v>19</v>
      </c>
      <c r="K191" s="10">
        <v>95</v>
      </c>
      <c r="L191" t="s">
        <v>41</v>
      </c>
      <c r="M191" t="s">
        <v>30</v>
      </c>
      <c r="N191" t="s">
        <v>31</v>
      </c>
      <c r="O191" s="16">
        <v>44630</v>
      </c>
      <c r="P191" s="10">
        <v>2</v>
      </c>
    </row>
    <row r="192" spans="1:16" x14ac:dyDescent="0.2">
      <c r="A192">
        <v>191</v>
      </c>
      <c r="B192" s="16">
        <v>44629</v>
      </c>
      <c r="C192" t="s">
        <v>71</v>
      </c>
      <c r="D192" t="s">
        <v>17</v>
      </c>
      <c r="E192" t="s">
        <v>18</v>
      </c>
      <c r="F192">
        <v>11</v>
      </c>
      <c r="G192" t="s">
        <v>50</v>
      </c>
      <c r="H192" t="s">
        <v>51</v>
      </c>
      <c r="I192" s="10">
        <v>16</v>
      </c>
      <c r="J192" s="10">
        <v>17</v>
      </c>
      <c r="K192" s="10">
        <v>272</v>
      </c>
      <c r="L192" t="s">
        <v>41</v>
      </c>
      <c r="M192" t="s">
        <v>26</v>
      </c>
      <c r="N192" t="s">
        <v>27</v>
      </c>
      <c r="O192" s="16">
        <v>44632</v>
      </c>
      <c r="P192" s="10">
        <v>3</v>
      </c>
    </row>
    <row r="193" spans="1:16" x14ac:dyDescent="0.2">
      <c r="A193">
        <v>192</v>
      </c>
      <c r="B193" s="16">
        <v>44629</v>
      </c>
      <c r="C193" t="s">
        <v>71</v>
      </c>
      <c r="D193" t="s">
        <v>17</v>
      </c>
      <c r="E193" t="s">
        <v>18</v>
      </c>
      <c r="F193">
        <v>11</v>
      </c>
      <c r="G193" t="s">
        <v>52</v>
      </c>
      <c r="H193" t="s">
        <v>53</v>
      </c>
      <c r="I193" s="10">
        <v>1</v>
      </c>
      <c r="J193" s="10">
        <v>25</v>
      </c>
      <c r="K193" s="10">
        <v>25</v>
      </c>
      <c r="L193" t="s">
        <v>41</v>
      </c>
      <c r="M193" t="s">
        <v>26</v>
      </c>
      <c r="N193" t="s">
        <v>27</v>
      </c>
      <c r="O193" s="16">
        <v>44632</v>
      </c>
      <c r="P193" s="10">
        <v>3</v>
      </c>
    </row>
    <row r="194" spans="1:16" x14ac:dyDescent="0.2">
      <c r="A194">
        <v>193</v>
      </c>
      <c r="B194" s="16">
        <v>44630</v>
      </c>
      <c r="C194" t="s">
        <v>71</v>
      </c>
      <c r="D194" t="s">
        <v>17</v>
      </c>
      <c r="E194" t="s">
        <v>18</v>
      </c>
      <c r="F194">
        <v>11</v>
      </c>
      <c r="G194" t="s">
        <v>54</v>
      </c>
      <c r="H194" t="s">
        <v>55</v>
      </c>
      <c r="I194" s="10">
        <v>13</v>
      </c>
      <c r="J194" s="10">
        <v>20</v>
      </c>
      <c r="K194" s="10">
        <v>260</v>
      </c>
      <c r="L194" t="s">
        <v>41</v>
      </c>
      <c r="M194" t="s">
        <v>26</v>
      </c>
      <c r="N194" t="s">
        <v>27</v>
      </c>
      <c r="O194" s="16">
        <v>44633</v>
      </c>
      <c r="P194" s="10">
        <v>3</v>
      </c>
    </row>
    <row r="195" spans="1:16" x14ac:dyDescent="0.2">
      <c r="A195">
        <v>194</v>
      </c>
      <c r="B195" s="16">
        <v>44631</v>
      </c>
      <c r="C195" t="s">
        <v>71</v>
      </c>
      <c r="D195" t="s">
        <v>17</v>
      </c>
      <c r="E195" t="s">
        <v>18</v>
      </c>
      <c r="F195">
        <v>11</v>
      </c>
      <c r="G195" t="s">
        <v>56</v>
      </c>
      <c r="H195" t="s">
        <v>57</v>
      </c>
      <c r="I195" s="10">
        <v>15</v>
      </c>
      <c r="J195" s="10">
        <v>13</v>
      </c>
      <c r="K195" s="10">
        <v>195</v>
      </c>
      <c r="L195" t="s">
        <v>41</v>
      </c>
      <c r="M195" t="s">
        <v>44</v>
      </c>
      <c r="N195" t="s">
        <v>45</v>
      </c>
      <c r="O195" s="16">
        <v>44635</v>
      </c>
      <c r="P195" s="10">
        <v>4</v>
      </c>
    </row>
    <row r="196" spans="1:16" x14ac:dyDescent="0.2">
      <c r="A196">
        <v>195</v>
      </c>
      <c r="B196" s="16">
        <v>44632</v>
      </c>
      <c r="C196" t="s">
        <v>71</v>
      </c>
      <c r="D196" t="s">
        <v>17</v>
      </c>
      <c r="E196" t="s">
        <v>18</v>
      </c>
      <c r="F196">
        <v>11</v>
      </c>
      <c r="G196" t="s">
        <v>58</v>
      </c>
      <c r="H196" t="s">
        <v>59</v>
      </c>
      <c r="I196" s="10">
        <v>2</v>
      </c>
      <c r="J196" s="10">
        <v>38</v>
      </c>
      <c r="K196" s="10">
        <v>76</v>
      </c>
      <c r="L196" t="s">
        <v>41</v>
      </c>
      <c r="M196" t="s">
        <v>34</v>
      </c>
      <c r="N196" t="s">
        <v>27</v>
      </c>
      <c r="O196" s="16">
        <v>44635</v>
      </c>
      <c r="P196" s="10">
        <v>3</v>
      </c>
    </row>
    <row r="197" spans="1:16" x14ac:dyDescent="0.2">
      <c r="A197">
        <v>196</v>
      </c>
      <c r="B197" s="16">
        <v>44632</v>
      </c>
      <c r="C197" t="s">
        <v>71</v>
      </c>
      <c r="D197" t="s">
        <v>17</v>
      </c>
      <c r="E197" t="s">
        <v>18</v>
      </c>
      <c r="F197">
        <v>11</v>
      </c>
      <c r="G197" t="s">
        <v>60</v>
      </c>
      <c r="H197" t="s">
        <v>61</v>
      </c>
      <c r="I197" s="10">
        <v>24</v>
      </c>
      <c r="J197" s="10">
        <v>16</v>
      </c>
      <c r="K197" s="10">
        <v>384</v>
      </c>
      <c r="L197" t="s">
        <v>41</v>
      </c>
      <c r="M197" t="s">
        <v>34</v>
      </c>
      <c r="N197" t="s">
        <v>27</v>
      </c>
      <c r="O197" s="16">
        <v>44635</v>
      </c>
      <c r="P197" s="10">
        <v>3</v>
      </c>
    </row>
    <row r="198" spans="1:16" x14ac:dyDescent="0.2">
      <c r="A198">
        <v>197</v>
      </c>
      <c r="B198" s="16">
        <v>44632</v>
      </c>
      <c r="C198" t="s">
        <v>71</v>
      </c>
      <c r="D198" t="s">
        <v>17</v>
      </c>
      <c r="E198" t="s">
        <v>18</v>
      </c>
      <c r="F198">
        <v>11</v>
      </c>
      <c r="G198" t="s">
        <v>62</v>
      </c>
      <c r="H198" t="s">
        <v>63</v>
      </c>
      <c r="I198" s="10">
        <v>19</v>
      </c>
      <c r="J198" s="10">
        <v>28</v>
      </c>
      <c r="K198" s="10">
        <v>532</v>
      </c>
      <c r="L198" t="s">
        <v>21</v>
      </c>
      <c r="M198" t="s">
        <v>44</v>
      </c>
      <c r="N198" t="s">
        <v>45</v>
      </c>
      <c r="O198" s="16">
        <v>44636</v>
      </c>
      <c r="P198" s="10">
        <v>4</v>
      </c>
    </row>
    <row r="199" spans="1:16" x14ac:dyDescent="0.2">
      <c r="A199">
        <v>198</v>
      </c>
      <c r="B199" s="16">
        <v>44632</v>
      </c>
      <c r="C199" t="s">
        <v>71</v>
      </c>
      <c r="D199" t="s">
        <v>17</v>
      </c>
      <c r="E199" t="s">
        <v>18</v>
      </c>
      <c r="F199">
        <v>11</v>
      </c>
      <c r="G199" t="s">
        <v>64</v>
      </c>
      <c r="H199" t="s">
        <v>65</v>
      </c>
      <c r="I199" s="10">
        <v>26</v>
      </c>
      <c r="J199" s="10">
        <v>27</v>
      </c>
      <c r="K199" s="10">
        <v>702</v>
      </c>
      <c r="L199" t="s">
        <v>21</v>
      </c>
      <c r="M199" t="s">
        <v>22</v>
      </c>
      <c r="N199" t="s">
        <v>23</v>
      </c>
      <c r="O199" s="16">
        <v>44634</v>
      </c>
      <c r="P199" s="10">
        <v>2</v>
      </c>
    </row>
    <row r="200" spans="1:16" x14ac:dyDescent="0.2">
      <c r="A200">
        <v>199</v>
      </c>
      <c r="B200" s="16">
        <v>44633</v>
      </c>
      <c r="C200" t="s">
        <v>71</v>
      </c>
      <c r="D200" t="s">
        <v>17</v>
      </c>
      <c r="E200" t="s">
        <v>18</v>
      </c>
      <c r="F200">
        <v>11</v>
      </c>
      <c r="G200" t="s">
        <v>66</v>
      </c>
      <c r="H200" t="s">
        <v>67</v>
      </c>
      <c r="I200" s="10">
        <v>26</v>
      </c>
      <c r="J200" s="10">
        <v>33</v>
      </c>
      <c r="K200" s="10">
        <v>858</v>
      </c>
      <c r="L200" t="s">
        <v>21</v>
      </c>
      <c r="M200" t="s">
        <v>30</v>
      </c>
      <c r="N200" t="s">
        <v>31</v>
      </c>
      <c r="O200" s="16">
        <v>44635</v>
      </c>
      <c r="P200" s="10">
        <v>2</v>
      </c>
    </row>
    <row r="201" spans="1:16" x14ac:dyDescent="0.2">
      <c r="A201">
        <v>200</v>
      </c>
      <c r="B201" s="16">
        <v>44633</v>
      </c>
      <c r="C201" t="s">
        <v>71</v>
      </c>
      <c r="D201" t="s">
        <v>17</v>
      </c>
      <c r="E201" t="s">
        <v>18</v>
      </c>
      <c r="F201">
        <v>11</v>
      </c>
      <c r="G201" t="s">
        <v>68</v>
      </c>
      <c r="H201" t="s">
        <v>69</v>
      </c>
      <c r="I201" s="10">
        <v>20</v>
      </c>
      <c r="J201" s="10">
        <v>25</v>
      </c>
      <c r="K201" s="10">
        <v>500</v>
      </c>
      <c r="L201" t="s">
        <v>21</v>
      </c>
      <c r="M201" t="s">
        <v>44</v>
      </c>
      <c r="N201" t="s">
        <v>45</v>
      </c>
      <c r="O201" s="16">
        <v>44637</v>
      </c>
      <c r="P201" s="10">
        <v>4</v>
      </c>
    </row>
    <row r="202" spans="1:16" x14ac:dyDescent="0.2">
      <c r="A202">
        <v>201</v>
      </c>
      <c r="B202" s="16">
        <v>44634</v>
      </c>
      <c r="C202" t="s">
        <v>71</v>
      </c>
      <c r="D202" t="s">
        <v>17</v>
      </c>
      <c r="E202" t="s">
        <v>18</v>
      </c>
      <c r="F202">
        <v>12</v>
      </c>
      <c r="G202" t="s">
        <v>19</v>
      </c>
      <c r="H202" t="s">
        <v>20</v>
      </c>
      <c r="I202" s="10">
        <v>6</v>
      </c>
      <c r="J202" s="10">
        <v>23</v>
      </c>
      <c r="K202" s="10">
        <v>138</v>
      </c>
      <c r="L202" t="s">
        <v>21</v>
      </c>
      <c r="M202" t="s">
        <v>26</v>
      </c>
      <c r="N202" t="s">
        <v>27</v>
      </c>
      <c r="O202" s="16">
        <v>44637</v>
      </c>
      <c r="P202" s="10">
        <v>3</v>
      </c>
    </row>
    <row r="203" spans="1:16" x14ac:dyDescent="0.2">
      <c r="A203">
        <v>202</v>
      </c>
      <c r="B203" s="16">
        <v>44634</v>
      </c>
      <c r="C203" t="s">
        <v>71</v>
      </c>
      <c r="D203" t="s">
        <v>17</v>
      </c>
      <c r="E203" t="s">
        <v>18</v>
      </c>
      <c r="F203">
        <v>12</v>
      </c>
      <c r="G203" t="s">
        <v>24</v>
      </c>
      <c r="H203" t="s">
        <v>25</v>
      </c>
      <c r="I203" s="10">
        <v>22</v>
      </c>
      <c r="J203" s="10">
        <v>16</v>
      </c>
      <c r="K203" s="10">
        <v>352</v>
      </c>
      <c r="L203" t="s">
        <v>21</v>
      </c>
      <c r="M203" t="s">
        <v>30</v>
      </c>
      <c r="N203" t="s">
        <v>31</v>
      </c>
      <c r="O203" s="16">
        <v>44636</v>
      </c>
      <c r="P203" s="10">
        <v>2</v>
      </c>
    </row>
    <row r="204" spans="1:16" x14ac:dyDescent="0.2">
      <c r="A204">
        <v>203</v>
      </c>
      <c r="B204" s="16">
        <v>44635</v>
      </c>
      <c r="C204" t="s">
        <v>71</v>
      </c>
      <c r="D204" t="s">
        <v>17</v>
      </c>
      <c r="E204" t="s">
        <v>18</v>
      </c>
      <c r="F204">
        <v>12</v>
      </c>
      <c r="G204" t="s">
        <v>28</v>
      </c>
      <c r="H204" t="s">
        <v>29</v>
      </c>
      <c r="I204" s="10">
        <v>18</v>
      </c>
      <c r="J204" s="10">
        <v>20</v>
      </c>
      <c r="K204" s="10">
        <v>360</v>
      </c>
      <c r="L204" t="s">
        <v>21</v>
      </c>
      <c r="M204" t="s">
        <v>34</v>
      </c>
      <c r="N204" t="s">
        <v>27</v>
      </c>
      <c r="O204" s="16">
        <v>44638</v>
      </c>
      <c r="P204" s="10">
        <v>3</v>
      </c>
    </row>
    <row r="205" spans="1:16" x14ac:dyDescent="0.2">
      <c r="A205">
        <v>204</v>
      </c>
      <c r="B205" s="16">
        <v>44635</v>
      </c>
      <c r="C205" t="s">
        <v>71</v>
      </c>
      <c r="D205" t="s">
        <v>17</v>
      </c>
      <c r="E205" t="s">
        <v>18</v>
      </c>
      <c r="F205">
        <v>12</v>
      </c>
      <c r="G205" t="s">
        <v>32</v>
      </c>
      <c r="H205" t="s">
        <v>33</v>
      </c>
      <c r="I205" s="10">
        <v>29</v>
      </c>
      <c r="J205" s="10">
        <v>24</v>
      </c>
      <c r="K205" s="10">
        <v>696</v>
      </c>
      <c r="L205" t="s">
        <v>21</v>
      </c>
      <c r="M205" t="s">
        <v>34</v>
      </c>
      <c r="N205" t="s">
        <v>27</v>
      </c>
      <c r="O205" s="16">
        <v>44638</v>
      </c>
      <c r="P205" s="10">
        <v>3</v>
      </c>
    </row>
    <row r="206" spans="1:16" x14ac:dyDescent="0.2">
      <c r="A206">
        <v>205</v>
      </c>
      <c r="B206" s="16">
        <v>44636</v>
      </c>
      <c r="C206" t="s">
        <v>71</v>
      </c>
      <c r="D206" t="s">
        <v>17</v>
      </c>
      <c r="E206" t="s">
        <v>18</v>
      </c>
      <c r="F206">
        <v>12</v>
      </c>
      <c r="G206" t="s">
        <v>35</v>
      </c>
      <c r="H206" t="s">
        <v>36</v>
      </c>
      <c r="I206" s="10">
        <v>2</v>
      </c>
      <c r="J206" s="10">
        <v>16</v>
      </c>
      <c r="K206" s="10">
        <v>32</v>
      </c>
      <c r="L206" t="s">
        <v>21</v>
      </c>
      <c r="M206" t="s">
        <v>34</v>
      </c>
      <c r="N206" t="s">
        <v>27</v>
      </c>
      <c r="O206" s="16">
        <v>44639</v>
      </c>
      <c r="P206" s="10">
        <v>3</v>
      </c>
    </row>
    <row r="207" spans="1:16" x14ac:dyDescent="0.2">
      <c r="A207">
        <v>206</v>
      </c>
      <c r="B207" s="16">
        <v>44636</v>
      </c>
      <c r="C207" t="s">
        <v>71</v>
      </c>
      <c r="D207" t="s">
        <v>17</v>
      </c>
      <c r="E207" t="s">
        <v>18</v>
      </c>
      <c r="F207">
        <v>12</v>
      </c>
      <c r="G207" t="s">
        <v>37</v>
      </c>
      <c r="H207" t="s">
        <v>38</v>
      </c>
      <c r="I207" s="10">
        <v>10</v>
      </c>
      <c r="J207" s="10">
        <v>20</v>
      </c>
      <c r="K207" s="10">
        <v>200</v>
      </c>
      <c r="L207" t="s">
        <v>21</v>
      </c>
      <c r="M207" t="s">
        <v>22</v>
      </c>
      <c r="N207" t="s">
        <v>23</v>
      </c>
      <c r="O207" s="16">
        <v>44638</v>
      </c>
      <c r="P207" s="10">
        <v>2</v>
      </c>
    </row>
    <row r="208" spans="1:16" x14ac:dyDescent="0.2">
      <c r="A208">
        <v>207</v>
      </c>
      <c r="B208" s="16">
        <v>44636</v>
      </c>
      <c r="C208" t="s">
        <v>71</v>
      </c>
      <c r="D208" t="s">
        <v>17</v>
      </c>
      <c r="E208" t="s">
        <v>18</v>
      </c>
      <c r="F208">
        <v>12</v>
      </c>
      <c r="G208" t="s">
        <v>39</v>
      </c>
      <c r="H208" t="s">
        <v>40</v>
      </c>
      <c r="I208" s="10">
        <v>12</v>
      </c>
      <c r="J208" s="10">
        <v>17</v>
      </c>
      <c r="K208" s="10">
        <v>204</v>
      </c>
      <c r="L208" t="s">
        <v>21</v>
      </c>
      <c r="M208" t="s">
        <v>26</v>
      </c>
      <c r="N208" t="s">
        <v>27</v>
      </c>
      <c r="O208" s="16">
        <v>44639</v>
      </c>
      <c r="P208" s="10">
        <v>3</v>
      </c>
    </row>
    <row r="209" spans="1:16" x14ac:dyDescent="0.2">
      <c r="A209">
        <v>208</v>
      </c>
      <c r="B209" s="16">
        <v>44637</v>
      </c>
      <c r="C209" t="s">
        <v>71</v>
      </c>
      <c r="D209" t="s">
        <v>17</v>
      </c>
      <c r="E209" t="s">
        <v>18</v>
      </c>
      <c r="F209">
        <v>12</v>
      </c>
      <c r="G209" t="s">
        <v>42</v>
      </c>
      <c r="H209" t="s">
        <v>43</v>
      </c>
      <c r="I209" s="10">
        <v>13</v>
      </c>
      <c r="J209" s="10">
        <v>17</v>
      </c>
      <c r="K209" s="10">
        <v>221</v>
      </c>
      <c r="L209" t="s">
        <v>21</v>
      </c>
      <c r="M209" t="s">
        <v>34</v>
      </c>
      <c r="N209" t="s">
        <v>27</v>
      </c>
      <c r="O209" s="16">
        <v>44640</v>
      </c>
      <c r="P209" s="10">
        <v>3</v>
      </c>
    </row>
    <row r="210" spans="1:16" x14ac:dyDescent="0.2">
      <c r="A210">
        <v>209</v>
      </c>
      <c r="B210" s="16">
        <v>44637</v>
      </c>
      <c r="C210" t="s">
        <v>71</v>
      </c>
      <c r="D210" t="s">
        <v>17</v>
      </c>
      <c r="E210" t="s">
        <v>18</v>
      </c>
      <c r="F210">
        <v>12</v>
      </c>
      <c r="G210" t="s">
        <v>46</v>
      </c>
      <c r="H210" t="s">
        <v>47</v>
      </c>
      <c r="I210" s="10">
        <v>8</v>
      </c>
      <c r="J210" s="10">
        <v>25</v>
      </c>
      <c r="K210" s="10">
        <v>200</v>
      </c>
      <c r="L210" t="s">
        <v>21</v>
      </c>
      <c r="M210" t="s">
        <v>34</v>
      </c>
      <c r="N210" t="s">
        <v>27</v>
      </c>
      <c r="O210" s="16">
        <v>44640</v>
      </c>
      <c r="P210" s="10">
        <v>3</v>
      </c>
    </row>
    <row r="211" spans="1:16" x14ac:dyDescent="0.2">
      <c r="A211">
        <v>210</v>
      </c>
      <c r="B211" s="16">
        <v>44637</v>
      </c>
      <c r="C211" t="s">
        <v>71</v>
      </c>
      <c r="D211" t="s">
        <v>17</v>
      </c>
      <c r="E211" t="s">
        <v>18</v>
      </c>
      <c r="F211">
        <v>12</v>
      </c>
      <c r="G211" t="s">
        <v>48</v>
      </c>
      <c r="H211" t="s">
        <v>49</v>
      </c>
      <c r="I211" s="10">
        <v>8</v>
      </c>
      <c r="J211" s="10">
        <v>19</v>
      </c>
      <c r="K211" s="10">
        <v>152</v>
      </c>
      <c r="L211" t="s">
        <v>21</v>
      </c>
      <c r="M211" t="s">
        <v>30</v>
      </c>
      <c r="N211" t="s">
        <v>31</v>
      </c>
      <c r="O211" s="16">
        <v>44639</v>
      </c>
      <c r="P211" s="10">
        <v>2</v>
      </c>
    </row>
    <row r="212" spans="1:16" x14ac:dyDescent="0.2">
      <c r="A212">
        <v>211</v>
      </c>
      <c r="B212" s="16">
        <v>44637</v>
      </c>
      <c r="C212" t="s">
        <v>71</v>
      </c>
      <c r="D212" t="s">
        <v>17</v>
      </c>
      <c r="E212" t="s">
        <v>18</v>
      </c>
      <c r="F212">
        <v>12</v>
      </c>
      <c r="G212" t="s">
        <v>50</v>
      </c>
      <c r="H212" t="s">
        <v>51</v>
      </c>
      <c r="I212" s="10">
        <v>14</v>
      </c>
      <c r="J212" s="10">
        <v>16</v>
      </c>
      <c r="K212" s="10">
        <v>224</v>
      </c>
      <c r="L212" t="s">
        <v>21</v>
      </c>
      <c r="M212" t="s">
        <v>30</v>
      </c>
      <c r="N212" t="s">
        <v>31</v>
      </c>
      <c r="O212" s="16">
        <v>44639</v>
      </c>
      <c r="P212" s="10">
        <v>2</v>
      </c>
    </row>
    <row r="213" spans="1:16" x14ac:dyDescent="0.2">
      <c r="A213">
        <v>212</v>
      </c>
      <c r="B213" s="16">
        <v>44638</v>
      </c>
      <c r="C213" t="s">
        <v>71</v>
      </c>
      <c r="D213" t="s">
        <v>17</v>
      </c>
      <c r="E213" t="s">
        <v>18</v>
      </c>
      <c r="F213">
        <v>12</v>
      </c>
      <c r="G213" t="s">
        <v>52</v>
      </c>
      <c r="H213" t="s">
        <v>53</v>
      </c>
      <c r="I213" s="10">
        <v>6</v>
      </c>
      <c r="J213" s="10">
        <v>25</v>
      </c>
      <c r="K213" s="10">
        <v>150</v>
      </c>
      <c r="L213" t="s">
        <v>21</v>
      </c>
      <c r="M213" t="s">
        <v>26</v>
      </c>
      <c r="N213" t="s">
        <v>27</v>
      </c>
      <c r="O213" s="16">
        <v>44641</v>
      </c>
      <c r="P213" s="10">
        <v>3</v>
      </c>
    </row>
    <row r="214" spans="1:16" x14ac:dyDescent="0.2">
      <c r="A214">
        <v>213</v>
      </c>
      <c r="B214" s="16">
        <v>44638</v>
      </c>
      <c r="C214" t="s">
        <v>71</v>
      </c>
      <c r="D214" t="s">
        <v>17</v>
      </c>
      <c r="E214" t="s">
        <v>18</v>
      </c>
      <c r="F214">
        <v>12</v>
      </c>
      <c r="G214" t="s">
        <v>54</v>
      </c>
      <c r="H214" t="s">
        <v>55</v>
      </c>
      <c r="I214" s="10">
        <v>5</v>
      </c>
      <c r="J214" s="10">
        <v>18</v>
      </c>
      <c r="K214" s="10">
        <v>90</v>
      </c>
      <c r="L214" t="s">
        <v>21</v>
      </c>
      <c r="M214" t="s">
        <v>30</v>
      </c>
      <c r="N214" t="s">
        <v>31</v>
      </c>
      <c r="O214" s="16">
        <v>44640</v>
      </c>
      <c r="P214" s="10">
        <v>2</v>
      </c>
    </row>
    <row r="215" spans="1:16" x14ac:dyDescent="0.2">
      <c r="A215">
        <v>214</v>
      </c>
      <c r="B215" s="16">
        <v>44639</v>
      </c>
      <c r="C215" t="s">
        <v>71</v>
      </c>
      <c r="D215" t="s">
        <v>17</v>
      </c>
      <c r="E215" t="s">
        <v>18</v>
      </c>
      <c r="F215">
        <v>12</v>
      </c>
      <c r="G215" t="s">
        <v>56</v>
      </c>
      <c r="H215" t="s">
        <v>57</v>
      </c>
      <c r="I215" s="10">
        <v>6</v>
      </c>
      <c r="J215" s="10">
        <v>12</v>
      </c>
      <c r="K215" s="10">
        <v>72</v>
      </c>
      <c r="L215" t="s">
        <v>21</v>
      </c>
      <c r="M215" t="s">
        <v>30</v>
      </c>
      <c r="N215" t="s">
        <v>31</v>
      </c>
      <c r="O215" s="16">
        <v>44641</v>
      </c>
      <c r="P215" s="10">
        <v>2</v>
      </c>
    </row>
    <row r="216" spans="1:16" x14ac:dyDescent="0.2">
      <c r="A216">
        <v>215</v>
      </c>
      <c r="B216" s="16">
        <v>44639</v>
      </c>
      <c r="C216" t="s">
        <v>71</v>
      </c>
      <c r="D216" t="s">
        <v>17</v>
      </c>
      <c r="E216" t="s">
        <v>18</v>
      </c>
      <c r="F216">
        <v>12</v>
      </c>
      <c r="G216" t="s">
        <v>58</v>
      </c>
      <c r="H216" t="s">
        <v>59</v>
      </c>
      <c r="I216" s="10">
        <v>6</v>
      </c>
      <c r="J216" s="10">
        <v>38</v>
      </c>
      <c r="K216" s="10">
        <v>228</v>
      </c>
      <c r="L216" t="s">
        <v>21</v>
      </c>
      <c r="M216" t="s">
        <v>34</v>
      </c>
      <c r="N216" t="s">
        <v>27</v>
      </c>
      <c r="O216" s="16">
        <v>44642</v>
      </c>
      <c r="P216" s="10">
        <v>3</v>
      </c>
    </row>
    <row r="217" spans="1:16" x14ac:dyDescent="0.2">
      <c r="A217">
        <v>216</v>
      </c>
      <c r="B217" s="16">
        <v>44639</v>
      </c>
      <c r="C217" t="s">
        <v>71</v>
      </c>
      <c r="D217" t="s">
        <v>17</v>
      </c>
      <c r="E217" t="s">
        <v>18</v>
      </c>
      <c r="F217">
        <v>12</v>
      </c>
      <c r="G217" t="s">
        <v>60</v>
      </c>
      <c r="H217" t="s">
        <v>61</v>
      </c>
      <c r="I217" s="10">
        <v>27</v>
      </c>
      <c r="J217" s="10">
        <v>13</v>
      </c>
      <c r="K217" s="10">
        <v>351</v>
      </c>
      <c r="L217" t="s">
        <v>21</v>
      </c>
      <c r="M217" t="s">
        <v>44</v>
      </c>
      <c r="N217" t="s">
        <v>45</v>
      </c>
      <c r="O217" s="16">
        <v>44643</v>
      </c>
      <c r="P217" s="10">
        <v>4</v>
      </c>
    </row>
    <row r="218" spans="1:16" x14ac:dyDescent="0.2">
      <c r="A218">
        <v>217</v>
      </c>
      <c r="B218" s="16">
        <v>44639</v>
      </c>
      <c r="C218" t="s">
        <v>71</v>
      </c>
      <c r="D218" t="s">
        <v>17</v>
      </c>
      <c r="E218" t="s">
        <v>18</v>
      </c>
      <c r="F218">
        <v>12</v>
      </c>
      <c r="G218" t="s">
        <v>62</v>
      </c>
      <c r="H218" t="s">
        <v>63</v>
      </c>
      <c r="I218" s="10">
        <v>16</v>
      </c>
      <c r="J218" s="10">
        <v>25</v>
      </c>
      <c r="K218" s="10">
        <v>400</v>
      </c>
      <c r="L218" t="s">
        <v>21</v>
      </c>
      <c r="M218" t="s">
        <v>30</v>
      </c>
      <c r="N218" t="s">
        <v>31</v>
      </c>
      <c r="O218" s="16">
        <v>44641</v>
      </c>
      <c r="P218" s="10">
        <v>2</v>
      </c>
    </row>
    <row r="219" spans="1:16" x14ac:dyDescent="0.2">
      <c r="A219">
        <v>218</v>
      </c>
      <c r="B219" s="16">
        <v>44640</v>
      </c>
      <c r="C219" t="s">
        <v>71</v>
      </c>
      <c r="D219" t="s">
        <v>17</v>
      </c>
      <c r="E219" t="s">
        <v>18</v>
      </c>
      <c r="F219">
        <v>12</v>
      </c>
      <c r="G219" t="s">
        <v>64</v>
      </c>
      <c r="H219" t="s">
        <v>65</v>
      </c>
      <c r="I219" s="10">
        <v>29</v>
      </c>
      <c r="J219" s="10">
        <v>30</v>
      </c>
      <c r="K219" s="10">
        <v>870</v>
      </c>
      <c r="L219" t="s">
        <v>21</v>
      </c>
      <c r="M219" t="s">
        <v>26</v>
      </c>
      <c r="N219" t="s">
        <v>27</v>
      </c>
      <c r="O219" s="16">
        <v>44643</v>
      </c>
      <c r="P219" s="10">
        <v>3</v>
      </c>
    </row>
    <row r="220" spans="1:16" x14ac:dyDescent="0.2">
      <c r="A220">
        <v>219</v>
      </c>
      <c r="B220" s="16">
        <v>44640</v>
      </c>
      <c r="C220" t="s">
        <v>71</v>
      </c>
      <c r="D220" t="s">
        <v>17</v>
      </c>
      <c r="E220" t="s">
        <v>18</v>
      </c>
      <c r="F220">
        <v>12</v>
      </c>
      <c r="G220" t="s">
        <v>66</v>
      </c>
      <c r="H220" t="s">
        <v>67</v>
      </c>
      <c r="I220" s="10">
        <v>9</v>
      </c>
      <c r="J220" s="10">
        <v>37</v>
      </c>
      <c r="K220" s="10">
        <v>333</v>
      </c>
      <c r="L220" t="s">
        <v>41</v>
      </c>
      <c r="M220" t="s">
        <v>44</v>
      </c>
      <c r="N220" t="s">
        <v>45</v>
      </c>
      <c r="O220" s="16">
        <v>44644</v>
      </c>
      <c r="P220" s="10">
        <v>4</v>
      </c>
    </row>
    <row r="221" spans="1:16" x14ac:dyDescent="0.2">
      <c r="A221">
        <v>220</v>
      </c>
      <c r="B221" s="16">
        <v>44640</v>
      </c>
      <c r="C221" t="s">
        <v>71</v>
      </c>
      <c r="D221" t="s">
        <v>17</v>
      </c>
      <c r="E221" t="s">
        <v>18</v>
      </c>
      <c r="F221">
        <v>12</v>
      </c>
      <c r="G221" t="s">
        <v>68</v>
      </c>
      <c r="H221" t="s">
        <v>69</v>
      </c>
      <c r="I221" s="10">
        <v>16</v>
      </c>
      <c r="J221" s="10">
        <v>20</v>
      </c>
      <c r="K221" s="10">
        <v>320</v>
      </c>
      <c r="L221" t="s">
        <v>21</v>
      </c>
      <c r="M221" t="s">
        <v>22</v>
      </c>
      <c r="N221" t="s">
        <v>23</v>
      </c>
      <c r="O221" s="16">
        <v>44642</v>
      </c>
      <c r="P221" s="10">
        <v>2</v>
      </c>
    </row>
    <row r="222" spans="1:16" x14ac:dyDescent="0.2">
      <c r="A222">
        <v>221</v>
      </c>
      <c r="B222" s="16">
        <v>44640</v>
      </c>
      <c r="C222" t="s">
        <v>71</v>
      </c>
      <c r="D222" t="s">
        <v>17</v>
      </c>
      <c r="E222" t="s">
        <v>18</v>
      </c>
      <c r="F222">
        <v>12</v>
      </c>
      <c r="G222" t="s">
        <v>19</v>
      </c>
      <c r="H222" t="s">
        <v>20</v>
      </c>
      <c r="I222" s="10">
        <v>13</v>
      </c>
      <c r="J222" s="10">
        <v>22</v>
      </c>
      <c r="K222" s="10">
        <v>286</v>
      </c>
      <c r="L222" t="s">
        <v>21</v>
      </c>
      <c r="M222" t="s">
        <v>22</v>
      </c>
      <c r="N222" t="s">
        <v>23</v>
      </c>
      <c r="O222" s="16">
        <v>44642</v>
      </c>
      <c r="P222" s="10">
        <v>2</v>
      </c>
    </row>
    <row r="223" spans="1:16" x14ac:dyDescent="0.2">
      <c r="A223">
        <v>222</v>
      </c>
      <c r="B223" s="16">
        <v>44641</v>
      </c>
      <c r="C223" t="s">
        <v>71</v>
      </c>
      <c r="D223" t="s">
        <v>17</v>
      </c>
      <c r="E223" t="s">
        <v>18</v>
      </c>
      <c r="F223">
        <v>13</v>
      </c>
      <c r="G223" t="s">
        <v>24</v>
      </c>
      <c r="H223" t="s">
        <v>25</v>
      </c>
      <c r="I223" s="10">
        <v>16</v>
      </c>
      <c r="J223" s="10">
        <v>15</v>
      </c>
      <c r="K223" s="10">
        <v>240</v>
      </c>
      <c r="L223" t="s">
        <v>21</v>
      </c>
      <c r="M223" t="s">
        <v>22</v>
      </c>
      <c r="N223" t="s">
        <v>23</v>
      </c>
      <c r="O223" s="16">
        <v>44643</v>
      </c>
      <c r="P223" s="10">
        <v>2</v>
      </c>
    </row>
    <row r="224" spans="1:16" x14ac:dyDescent="0.2">
      <c r="A224">
        <v>223</v>
      </c>
      <c r="B224" s="16">
        <v>44642</v>
      </c>
      <c r="C224" t="s">
        <v>71</v>
      </c>
      <c r="D224" t="s">
        <v>17</v>
      </c>
      <c r="E224" t="s">
        <v>18</v>
      </c>
      <c r="F224">
        <v>13</v>
      </c>
      <c r="G224" t="s">
        <v>28</v>
      </c>
      <c r="H224" t="s">
        <v>29</v>
      </c>
      <c r="I224" s="10">
        <v>20</v>
      </c>
      <c r="J224" s="10">
        <v>20</v>
      </c>
      <c r="K224" s="10">
        <v>400</v>
      </c>
      <c r="L224" t="s">
        <v>21</v>
      </c>
      <c r="M224" t="s">
        <v>26</v>
      </c>
      <c r="N224" t="s">
        <v>27</v>
      </c>
      <c r="O224" s="16">
        <v>44645</v>
      </c>
      <c r="P224" s="10">
        <v>3</v>
      </c>
    </row>
    <row r="225" spans="1:16" x14ac:dyDescent="0.2">
      <c r="A225">
        <v>224</v>
      </c>
      <c r="B225" s="16">
        <v>44642</v>
      </c>
      <c r="C225" t="s">
        <v>71</v>
      </c>
      <c r="D225" t="s">
        <v>17</v>
      </c>
      <c r="E225" t="s">
        <v>18</v>
      </c>
      <c r="F225">
        <v>13</v>
      </c>
      <c r="G225" t="s">
        <v>32</v>
      </c>
      <c r="H225" t="s">
        <v>33</v>
      </c>
      <c r="I225" s="10">
        <v>6</v>
      </c>
      <c r="J225" s="10">
        <v>24</v>
      </c>
      <c r="K225" s="10">
        <v>144</v>
      </c>
      <c r="L225" t="s">
        <v>21</v>
      </c>
      <c r="M225" t="s">
        <v>34</v>
      </c>
      <c r="N225" t="s">
        <v>27</v>
      </c>
      <c r="O225" s="16">
        <v>44645</v>
      </c>
      <c r="P225" s="10">
        <v>3</v>
      </c>
    </row>
    <row r="226" spans="1:16" x14ac:dyDescent="0.2">
      <c r="A226">
        <v>225</v>
      </c>
      <c r="B226" s="16">
        <v>44642</v>
      </c>
      <c r="C226" t="s">
        <v>71</v>
      </c>
      <c r="D226" t="s">
        <v>17</v>
      </c>
      <c r="E226" t="s">
        <v>18</v>
      </c>
      <c r="F226">
        <v>13</v>
      </c>
      <c r="G226" t="s">
        <v>35</v>
      </c>
      <c r="H226" t="s">
        <v>36</v>
      </c>
      <c r="I226" s="10">
        <v>15</v>
      </c>
      <c r="J226" s="10">
        <v>16</v>
      </c>
      <c r="K226" s="10">
        <v>240</v>
      </c>
      <c r="L226" t="s">
        <v>21</v>
      </c>
      <c r="M226" t="s">
        <v>22</v>
      </c>
      <c r="N226" t="s">
        <v>23</v>
      </c>
      <c r="O226" s="16">
        <v>44644</v>
      </c>
      <c r="P226" s="10">
        <v>2</v>
      </c>
    </row>
    <row r="227" spans="1:16" x14ac:dyDescent="0.2">
      <c r="A227">
        <v>226</v>
      </c>
      <c r="B227" s="16">
        <v>44642</v>
      </c>
      <c r="C227" t="s">
        <v>71</v>
      </c>
      <c r="D227" t="s">
        <v>17</v>
      </c>
      <c r="E227" t="s">
        <v>18</v>
      </c>
      <c r="F227">
        <v>13</v>
      </c>
      <c r="G227" t="s">
        <v>37</v>
      </c>
      <c r="H227" t="s">
        <v>38</v>
      </c>
      <c r="I227" s="10">
        <v>2</v>
      </c>
      <c r="J227" s="10">
        <v>24</v>
      </c>
      <c r="K227" s="10">
        <v>48</v>
      </c>
      <c r="L227" t="s">
        <v>21</v>
      </c>
      <c r="M227" t="s">
        <v>44</v>
      </c>
      <c r="N227" t="s">
        <v>45</v>
      </c>
      <c r="O227" s="16">
        <v>44646</v>
      </c>
      <c r="P227" s="10">
        <v>4</v>
      </c>
    </row>
    <row r="228" spans="1:16" x14ac:dyDescent="0.2">
      <c r="A228">
        <v>227</v>
      </c>
      <c r="B228" s="16">
        <v>44643</v>
      </c>
      <c r="C228" t="s">
        <v>71</v>
      </c>
      <c r="D228" t="s">
        <v>17</v>
      </c>
      <c r="E228" t="s">
        <v>18</v>
      </c>
      <c r="F228">
        <v>13</v>
      </c>
      <c r="G228" t="s">
        <v>39</v>
      </c>
      <c r="H228" t="s">
        <v>40</v>
      </c>
      <c r="I228" s="10">
        <v>5</v>
      </c>
      <c r="J228" s="10">
        <v>16</v>
      </c>
      <c r="K228" s="10">
        <v>80</v>
      </c>
      <c r="L228" t="s">
        <v>21</v>
      </c>
      <c r="M228" t="s">
        <v>30</v>
      </c>
      <c r="N228" t="s">
        <v>31</v>
      </c>
      <c r="O228" s="16">
        <v>44645</v>
      </c>
      <c r="P228" s="10">
        <v>2</v>
      </c>
    </row>
    <row r="229" spans="1:16" x14ac:dyDescent="0.2">
      <c r="A229">
        <v>228</v>
      </c>
      <c r="B229" s="16">
        <v>44644</v>
      </c>
      <c r="C229" t="s">
        <v>71</v>
      </c>
      <c r="D229" t="s">
        <v>17</v>
      </c>
      <c r="E229" t="s">
        <v>18</v>
      </c>
      <c r="F229">
        <v>13</v>
      </c>
      <c r="G229" t="s">
        <v>42</v>
      </c>
      <c r="H229" t="s">
        <v>43</v>
      </c>
      <c r="I229" s="10">
        <v>18</v>
      </c>
      <c r="J229" s="10">
        <v>17</v>
      </c>
      <c r="K229" s="10">
        <v>306</v>
      </c>
      <c r="L229" t="s">
        <v>41</v>
      </c>
      <c r="M229" t="s">
        <v>26</v>
      </c>
      <c r="N229" t="s">
        <v>27</v>
      </c>
      <c r="O229" s="16">
        <v>44647</v>
      </c>
      <c r="P229" s="10">
        <v>3</v>
      </c>
    </row>
    <row r="230" spans="1:16" x14ac:dyDescent="0.2">
      <c r="A230">
        <v>229</v>
      </c>
      <c r="B230" s="16">
        <v>44644</v>
      </c>
      <c r="C230" t="s">
        <v>71</v>
      </c>
      <c r="D230" t="s">
        <v>17</v>
      </c>
      <c r="E230" t="s">
        <v>18</v>
      </c>
      <c r="F230">
        <v>13</v>
      </c>
      <c r="G230" t="s">
        <v>46</v>
      </c>
      <c r="H230" t="s">
        <v>47</v>
      </c>
      <c r="I230" s="10">
        <v>4</v>
      </c>
      <c r="J230" s="10">
        <v>23</v>
      </c>
      <c r="K230" s="10">
        <v>92</v>
      </c>
      <c r="L230" t="s">
        <v>41</v>
      </c>
      <c r="M230" t="s">
        <v>22</v>
      </c>
      <c r="N230" t="s">
        <v>23</v>
      </c>
      <c r="O230" s="16">
        <v>44646</v>
      </c>
      <c r="P230" s="10">
        <v>2</v>
      </c>
    </row>
    <row r="231" spans="1:16" x14ac:dyDescent="0.2">
      <c r="A231">
        <v>230</v>
      </c>
      <c r="B231" s="16">
        <v>44644</v>
      </c>
      <c r="C231" t="s">
        <v>71</v>
      </c>
      <c r="D231" t="s">
        <v>17</v>
      </c>
      <c r="E231" t="s">
        <v>18</v>
      </c>
      <c r="F231">
        <v>13</v>
      </c>
      <c r="G231" t="s">
        <v>48</v>
      </c>
      <c r="H231" t="s">
        <v>49</v>
      </c>
      <c r="I231" s="10">
        <v>16</v>
      </c>
      <c r="J231" s="10">
        <v>19</v>
      </c>
      <c r="K231" s="10">
        <v>304</v>
      </c>
      <c r="L231" t="s">
        <v>41</v>
      </c>
      <c r="M231" t="s">
        <v>30</v>
      </c>
      <c r="N231" t="s">
        <v>31</v>
      </c>
      <c r="O231" s="16">
        <v>44646</v>
      </c>
      <c r="P231" s="10">
        <v>2</v>
      </c>
    </row>
    <row r="232" spans="1:16" x14ac:dyDescent="0.2">
      <c r="A232">
        <v>231</v>
      </c>
      <c r="B232" s="16">
        <v>44645</v>
      </c>
      <c r="C232" t="s">
        <v>71</v>
      </c>
      <c r="D232" t="s">
        <v>17</v>
      </c>
      <c r="E232" t="s">
        <v>18</v>
      </c>
      <c r="F232">
        <v>13</v>
      </c>
      <c r="G232" t="s">
        <v>50</v>
      </c>
      <c r="H232" t="s">
        <v>51</v>
      </c>
      <c r="I232" s="10">
        <v>5</v>
      </c>
      <c r="J232" s="10">
        <v>18</v>
      </c>
      <c r="K232" s="10">
        <v>90</v>
      </c>
      <c r="L232" t="s">
        <v>41</v>
      </c>
      <c r="M232" t="s">
        <v>44</v>
      </c>
      <c r="N232" t="s">
        <v>45</v>
      </c>
      <c r="O232" s="16">
        <v>44649</v>
      </c>
      <c r="P232" s="10">
        <v>4</v>
      </c>
    </row>
    <row r="233" spans="1:16" x14ac:dyDescent="0.2">
      <c r="A233">
        <v>232</v>
      </c>
      <c r="B233" s="16">
        <v>44645</v>
      </c>
      <c r="C233" t="s">
        <v>71</v>
      </c>
      <c r="D233" t="s">
        <v>17</v>
      </c>
      <c r="E233" t="s">
        <v>18</v>
      </c>
      <c r="F233">
        <v>13</v>
      </c>
      <c r="G233" t="s">
        <v>52</v>
      </c>
      <c r="H233" t="s">
        <v>53</v>
      </c>
      <c r="I233" s="10">
        <v>4</v>
      </c>
      <c r="J233" s="10">
        <v>24</v>
      </c>
      <c r="K233" s="10">
        <v>96</v>
      </c>
      <c r="L233" t="s">
        <v>41</v>
      </c>
      <c r="M233" t="s">
        <v>44</v>
      </c>
      <c r="N233" t="s">
        <v>45</v>
      </c>
      <c r="O233" s="16">
        <v>44649</v>
      </c>
      <c r="P233" s="10">
        <v>4</v>
      </c>
    </row>
    <row r="234" spans="1:16" x14ac:dyDescent="0.2">
      <c r="A234">
        <v>233</v>
      </c>
      <c r="B234" s="16">
        <v>44646</v>
      </c>
      <c r="C234" t="s">
        <v>71</v>
      </c>
      <c r="D234" t="s">
        <v>17</v>
      </c>
      <c r="E234" t="s">
        <v>18</v>
      </c>
      <c r="F234">
        <v>13</v>
      </c>
      <c r="G234" t="s">
        <v>54</v>
      </c>
      <c r="H234" t="s">
        <v>55</v>
      </c>
      <c r="I234" s="10">
        <v>15</v>
      </c>
      <c r="J234" s="10">
        <v>20</v>
      </c>
      <c r="K234" s="10">
        <v>300</v>
      </c>
      <c r="L234" t="s">
        <v>41</v>
      </c>
      <c r="M234" t="s">
        <v>26</v>
      </c>
      <c r="N234" t="s">
        <v>27</v>
      </c>
      <c r="O234" s="16">
        <v>44649</v>
      </c>
      <c r="P234" s="10">
        <v>3</v>
      </c>
    </row>
    <row r="235" spans="1:16" x14ac:dyDescent="0.2">
      <c r="A235">
        <v>234</v>
      </c>
      <c r="B235" s="16">
        <v>44646</v>
      </c>
      <c r="C235" t="s">
        <v>71</v>
      </c>
      <c r="D235" t="s">
        <v>17</v>
      </c>
      <c r="E235" t="s">
        <v>18</v>
      </c>
      <c r="F235">
        <v>13</v>
      </c>
      <c r="G235" t="s">
        <v>56</v>
      </c>
      <c r="H235" t="s">
        <v>57</v>
      </c>
      <c r="I235" s="10">
        <v>4</v>
      </c>
      <c r="J235" s="10">
        <v>14</v>
      </c>
      <c r="K235" s="10">
        <v>56</v>
      </c>
      <c r="L235" t="s">
        <v>41</v>
      </c>
      <c r="M235" t="s">
        <v>34</v>
      </c>
      <c r="N235" t="s">
        <v>27</v>
      </c>
      <c r="O235" s="16">
        <v>44649</v>
      </c>
      <c r="P235" s="10">
        <v>3</v>
      </c>
    </row>
    <row r="236" spans="1:16" x14ac:dyDescent="0.2">
      <c r="A236">
        <v>235</v>
      </c>
      <c r="B236" s="16">
        <v>44646</v>
      </c>
      <c r="C236" t="s">
        <v>71</v>
      </c>
      <c r="D236" t="s">
        <v>17</v>
      </c>
      <c r="E236" t="s">
        <v>18</v>
      </c>
      <c r="F236">
        <v>13</v>
      </c>
      <c r="G236" t="s">
        <v>58</v>
      </c>
      <c r="H236" t="s">
        <v>59</v>
      </c>
      <c r="I236" s="10">
        <v>1</v>
      </c>
      <c r="J236" s="10">
        <v>38</v>
      </c>
      <c r="K236" s="10">
        <v>38</v>
      </c>
      <c r="L236" t="s">
        <v>41</v>
      </c>
      <c r="M236" t="s">
        <v>26</v>
      </c>
      <c r="N236" t="s">
        <v>27</v>
      </c>
      <c r="O236" s="16">
        <v>44649</v>
      </c>
      <c r="P236" s="10">
        <v>3</v>
      </c>
    </row>
    <row r="237" spans="1:16" x14ac:dyDescent="0.2">
      <c r="A237">
        <v>236</v>
      </c>
      <c r="B237" s="16">
        <v>44646</v>
      </c>
      <c r="C237" t="s">
        <v>71</v>
      </c>
      <c r="D237" t="s">
        <v>17</v>
      </c>
      <c r="E237" t="s">
        <v>18</v>
      </c>
      <c r="F237">
        <v>13</v>
      </c>
      <c r="G237" t="s">
        <v>60</v>
      </c>
      <c r="H237" t="s">
        <v>61</v>
      </c>
      <c r="I237" s="10">
        <v>20</v>
      </c>
      <c r="J237" s="10">
        <v>16</v>
      </c>
      <c r="K237" s="10">
        <v>320</v>
      </c>
      <c r="L237" t="s">
        <v>41</v>
      </c>
      <c r="M237" t="s">
        <v>34</v>
      </c>
      <c r="N237" t="s">
        <v>27</v>
      </c>
      <c r="O237" s="16">
        <v>44649</v>
      </c>
      <c r="P237" s="10">
        <v>3</v>
      </c>
    </row>
    <row r="238" spans="1:16" x14ac:dyDescent="0.2">
      <c r="A238">
        <v>237</v>
      </c>
      <c r="B238" s="16">
        <v>44648</v>
      </c>
      <c r="C238" t="s">
        <v>71</v>
      </c>
      <c r="D238" t="s">
        <v>17</v>
      </c>
      <c r="E238" t="s">
        <v>18</v>
      </c>
      <c r="F238">
        <v>14</v>
      </c>
      <c r="G238" t="s">
        <v>62</v>
      </c>
      <c r="H238" t="s">
        <v>63</v>
      </c>
      <c r="I238" s="10">
        <v>4</v>
      </c>
      <c r="J238" s="10">
        <v>28</v>
      </c>
      <c r="K238" s="10">
        <v>112</v>
      </c>
      <c r="L238" t="s">
        <v>41</v>
      </c>
      <c r="M238" t="s">
        <v>44</v>
      </c>
      <c r="N238" t="s">
        <v>45</v>
      </c>
      <c r="O238" s="16">
        <v>44652</v>
      </c>
      <c r="P238" s="10">
        <v>4</v>
      </c>
    </row>
    <row r="239" spans="1:16" x14ac:dyDescent="0.2">
      <c r="A239">
        <v>238</v>
      </c>
      <c r="B239" s="16">
        <v>44648</v>
      </c>
      <c r="C239" t="s">
        <v>71</v>
      </c>
      <c r="D239" t="s">
        <v>17</v>
      </c>
      <c r="E239" t="s">
        <v>18</v>
      </c>
      <c r="F239">
        <v>14</v>
      </c>
      <c r="G239" t="s">
        <v>64</v>
      </c>
      <c r="H239" t="s">
        <v>65</v>
      </c>
      <c r="I239" s="10">
        <v>16</v>
      </c>
      <c r="J239" s="10">
        <v>35</v>
      </c>
      <c r="K239" s="10">
        <v>560</v>
      </c>
      <c r="L239" t="s">
        <v>41</v>
      </c>
      <c r="M239" t="s">
        <v>30</v>
      </c>
      <c r="N239" t="s">
        <v>31</v>
      </c>
      <c r="O239" s="16">
        <v>44650</v>
      </c>
      <c r="P239" s="10">
        <v>2</v>
      </c>
    </row>
    <row r="240" spans="1:16" x14ac:dyDescent="0.2">
      <c r="A240">
        <v>239</v>
      </c>
      <c r="B240" s="16">
        <v>44648</v>
      </c>
      <c r="C240" t="s">
        <v>71</v>
      </c>
      <c r="D240" t="s">
        <v>17</v>
      </c>
      <c r="E240" t="s">
        <v>18</v>
      </c>
      <c r="F240">
        <v>14</v>
      </c>
      <c r="G240" t="s">
        <v>66</v>
      </c>
      <c r="H240" t="s">
        <v>67</v>
      </c>
      <c r="I240" s="10">
        <v>25</v>
      </c>
      <c r="J240" s="10">
        <v>33</v>
      </c>
      <c r="K240" s="10">
        <v>825</v>
      </c>
      <c r="L240" t="s">
        <v>21</v>
      </c>
      <c r="M240" t="s">
        <v>30</v>
      </c>
      <c r="N240" t="s">
        <v>31</v>
      </c>
      <c r="O240" s="16">
        <v>44650</v>
      </c>
      <c r="P240" s="10">
        <v>2</v>
      </c>
    </row>
    <row r="241" spans="1:16" x14ac:dyDescent="0.2">
      <c r="A241">
        <v>240</v>
      </c>
      <c r="B241" s="16">
        <v>44648</v>
      </c>
      <c r="C241" t="s">
        <v>71</v>
      </c>
      <c r="D241" t="s">
        <v>17</v>
      </c>
      <c r="E241" t="s">
        <v>18</v>
      </c>
      <c r="F241">
        <v>14</v>
      </c>
      <c r="G241" t="s">
        <v>68</v>
      </c>
      <c r="H241" t="s">
        <v>69</v>
      </c>
      <c r="I241" s="10">
        <v>29</v>
      </c>
      <c r="J241" s="10">
        <v>22</v>
      </c>
      <c r="K241" s="10">
        <v>638</v>
      </c>
      <c r="L241" t="s">
        <v>21</v>
      </c>
      <c r="M241" t="s">
        <v>34</v>
      </c>
      <c r="N241" t="s">
        <v>27</v>
      </c>
      <c r="O241" s="16">
        <v>44651</v>
      </c>
      <c r="P241" s="10">
        <v>3</v>
      </c>
    </row>
    <row r="242" spans="1:16" x14ac:dyDescent="0.2">
      <c r="A242">
        <v>241</v>
      </c>
      <c r="B242" s="16">
        <v>44648</v>
      </c>
      <c r="C242" t="s">
        <v>71</v>
      </c>
      <c r="D242" t="s">
        <v>17</v>
      </c>
      <c r="E242" t="s">
        <v>18</v>
      </c>
      <c r="F242">
        <v>14</v>
      </c>
      <c r="G242" t="s">
        <v>19</v>
      </c>
      <c r="H242" t="s">
        <v>20</v>
      </c>
      <c r="I242" s="10">
        <v>11</v>
      </c>
      <c r="J242" s="10">
        <v>22</v>
      </c>
      <c r="K242" s="10">
        <v>242</v>
      </c>
      <c r="L242" t="s">
        <v>21</v>
      </c>
      <c r="M242" t="s">
        <v>44</v>
      </c>
      <c r="N242" t="s">
        <v>45</v>
      </c>
      <c r="O242" s="16">
        <v>44652</v>
      </c>
      <c r="P242" s="10">
        <v>4</v>
      </c>
    </row>
    <row r="243" spans="1:16" x14ac:dyDescent="0.2">
      <c r="A243">
        <v>242</v>
      </c>
      <c r="B243" s="16">
        <v>44648</v>
      </c>
      <c r="C243" t="s">
        <v>71</v>
      </c>
      <c r="D243" t="s">
        <v>17</v>
      </c>
      <c r="E243" t="s">
        <v>18</v>
      </c>
      <c r="F243">
        <v>14</v>
      </c>
      <c r="G243" t="s">
        <v>24</v>
      </c>
      <c r="H243" t="s">
        <v>25</v>
      </c>
      <c r="I243" s="10">
        <v>22</v>
      </c>
      <c r="J243" s="10">
        <v>18</v>
      </c>
      <c r="K243" s="10">
        <v>396</v>
      </c>
      <c r="L243" t="s">
        <v>21</v>
      </c>
      <c r="M243" t="s">
        <v>26</v>
      </c>
      <c r="N243" t="s">
        <v>27</v>
      </c>
      <c r="O243" s="16">
        <v>44651</v>
      </c>
      <c r="P243" s="10">
        <v>3</v>
      </c>
    </row>
    <row r="244" spans="1:16" x14ac:dyDescent="0.2">
      <c r="A244">
        <v>243</v>
      </c>
      <c r="B244" s="16">
        <v>44648</v>
      </c>
      <c r="C244" t="s">
        <v>71</v>
      </c>
      <c r="D244" t="s">
        <v>17</v>
      </c>
      <c r="E244" t="s">
        <v>18</v>
      </c>
      <c r="F244">
        <v>14</v>
      </c>
      <c r="G244" t="s">
        <v>28</v>
      </c>
      <c r="H244" t="s">
        <v>29</v>
      </c>
      <c r="I244" s="10">
        <v>1</v>
      </c>
      <c r="J244" s="10">
        <v>20</v>
      </c>
      <c r="K244" s="10">
        <v>20</v>
      </c>
      <c r="L244" t="s">
        <v>21</v>
      </c>
      <c r="M244" t="s">
        <v>34</v>
      </c>
      <c r="N244" t="s">
        <v>27</v>
      </c>
      <c r="O244" s="16">
        <v>44651</v>
      </c>
      <c r="P244" s="10">
        <v>3</v>
      </c>
    </row>
    <row r="245" spans="1:16" x14ac:dyDescent="0.2">
      <c r="A245">
        <v>244</v>
      </c>
      <c r="B245" s="16">
        <v>44648</v>
      </c>
      <c r="C245" t="s">
        <v>71</v>
      </c>
      <c r="D245" t="s">
        <v>17</v>
      </c>
      <c r="E245" t="s">
        <v>18</v>
      </c>
      <c r="F245">
        <v>14</v>
      </c>
      <c r="G245" t="s">
        <v>32</v>
      </c>
      <c r="H245" t="s">
        <v>33</v>
      </c>
      <c r="I245" s="10">
        <v>26</v>
      </c>
      <c r="J245" s="10">
        <v>22</v>
      </c>
      <c r="K245" s="10">
        <v>572</v>
      </c>
      <c r="L245" t="s">
        <v>21</v>
      </c>
      <c r="M245" t="s">
        <v>22</v>
      </c>
      <c r="N245" t="s">
        <v>23</v>
      </c>
      <c r="O245" s="16">
        <v>44650</v>
      </c>
      <c r="P245" s="10">
        <v>2</v>
      </c>
    </row>
    <row r="246" spans="1:16" x14ac:dyDescent="0.2">
      <c r="A246">
        <v>245</v>
      </c>
      <c r="B246" s="16">
        <v>44650</v>
      </c>
      <c r="C246" t="s">
        <v>71</v>
      </c>
      <c r="D246" t="s">
        <v>17</v>
      </c>
      <c r="E246" t="s">
        <v>18</v>
      </c>
      <c r="F246">
        <v>14</v>
      </c>
      <c r="G246" t="s">
        <v>35</v>
      </c>
      <c r="H246" t="s">
        <v>36</v>
      </c>
      <c r="I246" s="10">
        <v>10</v>
      </c>
      <c r="J246" s="10">
        <v>16</v>
      </c>
      <c r="K246" s="10">
        <v>160</v>
      </c>
      <c r="L246" t="s">
        <v>21</v>
      </c>
      <c r="M246" t="s">
        <v>34</v>
      </c>
      <c r="N246" t="s">
        <v>27</v>
      </c>
      <c r="O246" s="16">
        <v>44653</v>
      </c>
      <c r="P246" s="10">
        <v>3</v>
      </c>
    </row>
    <row r="247" spans="1:16" x14ac:dyDescent="0.2">
      <c r="A247">
        <v>246</v>
      </c>
      <c r="B247" s="16">
        <v>44650</v>
      </c>
      <c r="C247" t="s">
        <v>71</v>
      </c>
      <c r="D247" t="s">
        <v>17</v>
      </c>
      <c r="E247" t="s">
        <v>18</v>
      </c>
      <c r="F247">
        <v>14</v>
      </c>
      <c r="G247" t="s">
        <v>37</v>
      </c>
      <c r="H247" t="s">
        <v>38</v>
      </c>
      <c r="I247" s="10">
        <v>5</v>
      </c>
      <c r="J247" s="10">
        <v>24</v>
      </c>
      <c r="K247" s="10">
        <v>120</v>
      </c>
      <c r="L247" t="s">
        <v>21</v>
      </c>
      <c r="M247" t="s">
        <v>44</v>
      </c>
      <c r="N247" t="s">
        <v>45</v>
      </c>
      <c r="O247" s="16">
        <v>44654</v>
      </c>
      <c r="P247" s="10">
        <v>4</v>
      </c>
    </row>
    <row r="248" spans="1:16" x14ac:dyDescent="0.2">
      <c r="A248">
        <v>247</v>
      </c>
      <c r="B248" s="16">
        <v>44650</v>
      </c>
      <c r="C248" t="s">
        <v>71</v>
      </c>
      <c r="D248" t="s">
        <v>17</v>
      </c>
      <c r="E248" t="s">
        <v>18</v>
      </c>
      <c r="F248">
        <v>14</v>
      </c>
      <c r="G248" t="s">
        <v>39</v>
      </c>
      <c r="H248" t="s">
        <v>40</v>
      </c>
      <c r="I248" s="10">
        <v>9</v>
      </c>
      <c r="J248" s="10">
        <v>16</v>
      </c>
      <c r="K248" s="10">
        <v>144</v>
      </c>
      <c r="L248" t="s">
        <v>21</v>
      </c>
      <c r="M248" t="s">
        <v>30</v>
      </c>
      <c r="N248" t="s">
        <v>31</v>
      </c>
      <c r="O248" s="16">
        <v>44652</v>
      </c>
      <c r="P248" s="10">
        <v>2</v>
      </c>
    </row>
    <row r="249" spans="1:16" x14ac:dyDescent="0.2">
      <c r="A249">
        <v>248</v>
      </c>
      <c r="B249" s="16">
        <v>44650</v>
      </c>
      <c r="C249" t="s">
        <v>71</v>
      </c>
      <c r="D249" t="s">
        <v>17</v>
      </c>
      <c r="E249" t="s">
        <v>18</v>
      </c>
      <c r="F249">
        <v>14</v>
      </c>
      <c r="G249" t="s">
        <v>42</v>
      </c>
      <c r="H249" t="s">
        <v>43</v>
      </c>
      <c r="I249" s="10">
        <v>18</v>
      </c>
      <c r="J249" s="10">
        <v>15</v>
      </c>
      <c r="K249" s="10">
        <v>270</v>
      </c>
      <c r="L249" t="s">
        <v>21</v>
      </c>
      <c r="M249" t="s">
        <v>22</v>
      </c>
      <c r="N249" t="s">
        <v>23</v>
      </c>
      <c r="O249" s="16">
        <v>44652</v>
      </c>
      <c r="P249" s="10">
        <v>2</v>
      </c>
    </row>
    <row r="250" spans="1:16" x14ac:dyDescent="0.2">
      <c r="A250">
        <v>249</v>
      </c>
      <c r="B250" s="16">
        <v>44652</v>
      </c>
      <c r="C250" t="s">
        <v>72</v>
      </c>
      <c r="D250" t="s">
        <v>73</v>
      </c>
      <c r="E250" t="s">
        <v>18</v>
      </c>
      <c r="F250">
        <v>14</v>
      </c>
      <c r="G250" t="s">
        <v>46</v>
      </c>
      <c r="H250" t="s">
        <v>47</v>
      </c>
      <c r="I250" s="10">
        <v>14</v>
      </c>
      <c r="J250" s="10">
        <v>25</v>
      </c>
      <c r="K250" s="10">
        <v>350</v>
      </c>
      <c r="L250" t="s">
        <v>21</v>
      </c>
      <c r="M250" t="s">
        <v>34</v>
      </c>
      <c r="N250" t="s">
        <v>27</v>
      </c>
      <c r="O250" s="16">
        <v>44655</v>
      </c>
      <c r="P250" s="10">
        <v>3</v>
      </c>
    </row>
    <row r="251" spans="1:16" x14ac:dyDescent="0.2">
      <c r="A251">
        <v>250</v>
      </c>
      <c r="B251" s="16">
        <v>44652</v>
      </c>
      <c r="C251" t="s">
        <v>72</v>
      </c>
      <c r="D251" t="s">
        <v>73</v>
      </c>
      <c r="E251" t="s">
        <v>18</v>
      </c>
      <c r="F251">
        <v>14</v>
      </c>
      <c r="G251" t="s">
        <v>48</v>
      </c>
      <c r="H251" t="s">
        <v>49</v>
      </c>
      <c r="I251" s="10">
        <v>8</v>
      </c>
      <c r="J251" s="10">
        <v>19</v>
      </c>
      <c r="K251" s="10">
        <v>152</v>
      </c>
      <c r="L251" t="s">
        <v>21</v>
      </c>
      <c r="M251" t="s">
        <v>30</v>
      </c>
      <c r="N251" t="s">
        <v>31</v>
      </c>
      <c r="O251" s="16">
        <v>44654</v>
      </c>
      <c r="P251" s="10">
        <v>2</v>
      </c>
    </row>
    <row r="252" spans="1:16" x14ac:dyDescent="0.2">
      <c r="A252">
        <v>251</v>
      </c>
      <c r="B252" s="16">
        <v>44652</v>
      </c>
      <c r="C252" t="s">
        <v>72</v>
      </c>
      <c r="D252" t="s">
        <v>73</v>
      </c>
      <c r="E252" t="s">
        <v>18</v>
      </c>
      <c r="F252">
        <v>14</v>
      </c>
      <c r="G252" t="s">
        <v>50</v>
      </c>
      <c r="H252" t="s">
        <v>51</v>
      </c>
      <c r="I252" s="10">
        <v>11</v>
      </c>
      <c r="J252" s="10">
        <v>17</v>
      </c>
      <c r="K252" s="10">
        <v>187</v>
      </c>
      <c r="L252" t="s">
        <v>21</v>
      </c>
      <c r="M252" t="s">
        <v>22</v>
      </c>
      <c r="N252" t="s">
        <v>23</v>
      </c>
      <c r="O252" s="16">
        <v>44654</v>
      </c>
      <c r="P252" s="10">
        <v>2</v>
      </c>
    </row>
    <row r="253" spans="1:16" x14ac:dyDescent="0.2">
      <c r="A253">
        <v>252</v>
      </c>
      <c r="B253" s="16">
        <v>44653</v>
      </c>
      <c r="C253" t="s">
        <v>72</v>
      </c>
      <c r="D253" t="s">
        <v>73</v>
      </c>
      <c r="E253" t="s">
        <v>18</v>
      </c>
      <c r="F253">
        <v>14</v>
      </c>
      <c r="G253" t="s">
        <v>52</v>
      </c>
      <c r="H253" t="s">
        <v>53</v>
      </c>
      <c r="I253" s="10">
        <v>15</v>
      </c>
      <c r="J253" s="10">
        <v>24</v>
      </c>
      <c r="K253" s="10">
        <v>360</v>
      </c>
      <c r="L253" t="s">
        <v>21</v>
      </c>
      <c r="M253" t="s">
        <v>44</v>
      </c>
      <c r="N253" t="s">
        <v>45</v>
      </c>
      <c r="O253" s="16">
        <v>44657</v>
      </c>
      <c r="P253" s="10">
        <v>4</v>
      </c>
    </row>
    <row r="254" spans="1:16" x14ac:dyDescent="0.2">
      <c r="A254">
        <v>253</v>
      </c>
      <c r="B254" s="16">
        <v>44653</v>
      </c>
      <c r="C254" t="s">
        <v>72</v>
      </c>
      <c r="D254" t="s">
        <v>73</v>
      </c>
      <c r="E254" t="s">
        <v>18</v>
      </c>
      <c r="F254">
        <v>14</v>
      </c>
      <c r="G254" t="s">
        <v>54</v>
      </c>
      <c r="H254" t="s">
        <v>55</v>
      </c>
      <c r="I254" s="10">
        <v>32</v>
      </c>
      <c r="J254" s="10">
        <v>15</v>
      </c>
      <c r="K254" s="10">
        <v>480</v>
      </c>
      <c r="L254" t="s">
        <v>21</v>
      </c>
      <c r="M254" t="s">
        <v>44</v>
      </c>
      <c r="N254" t="s">
        <v>45</v>
      </c>
      <c r="O254" s="16">
        <v>44657</v>
      </c>
      <c r="P254" s="10">
        <v>4</v>
      </c>
    </row>
    <row r="255" spans="1:16" x14ac:dyDescent="0.2">
      <c r="A255">
        <v>254</v>
      </c>
      <c r="B255" s="16">
        <v>44653</v>
      </c>
      <c r="C255" t="s">
        <v>72</v>
      </c>
      <c r="D255" t="s">
        <v>73</v>
      </c>
      <c r="E255" t="s">
        <v>18</v>
      </c>
      <c r="F255">
        <v>14</v>
      </c>
      <c r="G255" t="s">
        <v>56</v>
      </c>
      <c r="H255" t="s">
        <v>57</v>
      </c>
      <c r="I255" s="10">
        <v>13</v>
      </c>
      <c r="J255" s="10">
        <v>14</v>
      </c>
      <c r="K255" s="10">
        <v>182</v>
      </c>
      <c r="L255" t="s">
        <v>21</v>
      </c>
      <c r="M255" t="s">
        <v>26</v>
      </c>
      <c r="N255" t="s">
        <v>27</v>
      </c>
      <c r="O255" s="16">
        <v>44656</v>
      </c>
      <c r="P255" s="10">
        <v>3</v>
      </c>
    </row>
    <row r="256" spans="1:16" x14ac:dyDescent="0.2">
      <c r="A256">
        <v>255</v>
      </c>
      <c r="B256" s="16">
        <v>44654</v>
      </c>
      <c r="C256" t="s">
        <v>72</v>
      </c>
      <c r="D256" t="s">
        <v>73</v>
      </c>
      <c r="E256" t="s">
        <v>18</v>
      </c>
      <c r="F256">
        <v>14</v>
      </c>
      <c r="G256" t="s">
        <v>58</v>
      </c>
      <c r="H256" t="s">
        <v>59</v>
      </c>
      <c r="I256" s="10">
        <v>12</v>
      </c>
      <c r="J256" s="10">
        <v>38</v>
      </c>
      <c r="K256" s="10">
        <v>456</v>
      </c>
      <c r="L256" t="s">
        <v>21</v>
      </c>
      <c r="M256" t="s">
        <v>26</v>
      </c>
      <c r="N256" t="s">
        <v>27</v>
      </c>
      <c r="O256" s="16">
        <v>44657</v>
      </c>
      <c r="P256" s="10">
        <v>3</v>
      </c>
    </row>
    <row r="257" spans="1:16" x14ac:dyDescent="0.2">
      <c r="A257">
        <v>256</v>
      </c>
      <c r="B257" s="16">
        <v>44654</v>
      </c>
      <c r="C257" t="s">
        <v>72</v>
      </c>
      <c r="D257" t="s">
        <v>73</v>
      </c>
      <c r="E257" t="s">
        <v>18</v>
      </c>
      <c r="F257">
        <v>14</v>
      </c>
      <c r="G257" t="s">
        <v>60</v>
      </c>
      <c r="H257" t="s">
        <v>61</v>
      </c>
      <c r="I257" s="10">
        <v>27</v>
      </c>
      <c r="J257" s="10">
        <v>16</v>
      </c>
      <c r="K257" s="10">
        <v>432</v>
      </c>
      <c r="L257" t="s">
        <v>21</v>
      </c>
      <c r="M257" t="s">
        <v>26</v>
      </c>
      <c r="N257" t="s">
        <v>27</v>
      </c>
      <c r="O257" s="16">
        <v>44657</v>
      </c>
      <c r="P257" s="10">
        <v>3</v>
      </c>
    </row>
    <row r="258" spans="1:16" x14ac:dyDescent="0.2">
      <c r="A258">
        <v>257</v>
      </c>
      <c r="B258" s="16">
        <v>44654</v>
      </c>
      <c r="C258" t="s">
        <v>72</v>
      </c>
      <c r="D258" t="s">
        <v>73</v>
      </c>
      <c r="E258" t="s">
        <v>18</v>
      </c>
      <c r="F258">
        <v>14</v>
      </c>
      <c r="G258" t="s">
        <v>62</v>
      </c>
      <c r="H258" t="s">
        <v>63</v>
      </c>
      <c r="I258" s="10">
        <v>18</v>
      </c>
      <c r="J258" s="10">
        <v>23</v>
      </c>
      <c r="K258" s="10">
        <v>414</v>
      </c>
      <c r="L258" t="s">
        <v>21</v>
      </c>
      <c r="M258" t="s">
        <v>26</v>
      </c>
      <c r="N258" t="s">
        <v>27</v>
      </c>
      <c r="O258" s="16">
        <v>44657</v>
      </c>
      <c r="P258" s="10">
        <v>3</v>
      </c>
    </row>
    <row r="259" spans="1:16" x14ac:dyDescent="0.2">
      <c r="A259">
        <v>258</v>
      </c>
      <c r="B259" s="16">
        <v>44655</v>
      </c>
      <c r="C259" t="s">
        <v>72</v>
      </c>
      <c r="D259" t="s">
        <v>73</v>
      </c>
      <c r="E259" t="s">
        <v>18</v>
      </c>
      <c r="F259">
        <v>15</v>
      </c>
      <c r="G259" t="s">
        <v>64</v>
      </c>
      <c r="H259" t="s">
        <v>65</v>
      </c>
      <c r="I259" s="10">
        <v>14</v>
      </c>
      <c r="J259" s="10">
        <v>30</v>
      </c>
      <c r="K259" s="10">
        <v>420</v>
      </c>
      <c r="L259" t="s">
        <v>21</v>
      </c>
      <c r="M259" t="s">
        <v>34</v>
      </c>
      <c r="N259" t="s">
        <v>27</v>
      </c>
      <c r="O259" s="16">
        <v>44658</v>
      </c>
      <c r="P259" s="10">
        <v>3</v>
      </c>
    </row>
    <row r="260" spans="1:16" x14ac:dyDescent="0.2">
      <c r="A260">
        <v>259</v>
      </c>
      <c r="B260" s="16">
        <v>44655</v>
      </c>
      <c r="C260" t="s">
        <v>72</v>
      </c>
      <c r="D260" t="s">
        <v>73</v>
      </c>
      <c r="E260" t="s">
        <v>18</v>
      </c>
      <c r="F260">
        <v>15</v>
      </c>
      <c r="G260" t="s">
        <v>66</v>
      </c>
      <c r="H260" t="s">
        <v>67</v>
      </c>
      <c r="I260" s="10">
        <v>17</v>
      </c>
      <c r="J260" s="10">
        <v>33</v>
      </c>
      <c r="K260" s="10">
        <v>561</v>
      </c>
      <c r="L260" t="s">
        <v>21</v>
      </c>
      <c r="M260" t="s">
        <v>30</v>
      </c>
      <c r="N260" t="s">
        <v>31</v>
      </c>
      <c r="O260" s="16">
        <v>44657</v>
      </c>
      <c r="P260" s="10">
        <v>2</v>
      </c>
    </row>
    <row r="261" spans="1:16" x14ac:dyDescent="0.2">
      <c r="A261">
        <v>260</v>
      </c>
      <c r="B261" s="16">
        <v>44655</v>
      </c>
      <c r="C261" t="s">
        <v>72</v>
      </c>
      <c r="D261" t="s">
        <v>73</v>
      </c>
      <c r="E261" t="s">
        <v>18</v>
      </c>
      <c r="F261">
        <v>15</v>
      </c>
      <c r="G261" t="s">
        <v>68</v>
      </c>
      <c r="H261" t="s">
        <v>69</v>
      </c>
      <c r="I261" s="10">
        <v>18</v>
      </c>
      <c r="J261" s="10">
        <v>20</v>
      </c>
      <c r="K261" s="10">
        <v>360</v>
      </c>
      <c r="L261" t="s">
        <v>21</v>
      </c>
      <c r="M261" t="s">
        <v>22</v>
      </c>
      <c r="N261" t="s">
        <v>23</v>
      </c>
      <c r="O261" s="16">
        <v>44657</v>
      </c>
      <c r="P261" s="10">
        <v>2</v>
      </c>
    </row>
    <row r="262" spans="1:16" x14ac:dyDescent="0.2">
      <c r="A262">
        <v>261</v>
      </c>
      <c r="B262" s="16">
        <v>44655</v>
      </c>
      <c r="C262" t="s">
        <v>72</v>
      </c>
      <c r="D262" t="s">
        <v>73</v>
      </c>
      <c r="E262" t="s">
        <v>18</v>
      </c>
      <c r="F262">
        <v>15</v>
      </c>
      <c r="G262" t="s">
        <v>19</v>
      </c>
      <c r="H262" t="s">
        <v>20</v>
      </c>
      <c r="I262" s="10">
        <v>13</v>
      </c>
      <c r="J262" s="10">
        <v>22</v>
      </c>
      <c r="K262" s="10">
        <v>286</v>
      </c>
      <c r="L262" t="s">
        <v>21</v>
      </c>
      <c r="M262" t="s">
        <v>22</v>
      </c>
      <c r="N262" t="s">
        <v>23</v>
      </c>
      <c r="O262" s="16">
        <v>44657</v>
      </c>
      <c r="P262" s="10">
        <v>2</v>
      </c>
    </row>
    <row r="263" spans="1:16" x14ac:dyDescent="0.2">
      <c r="A263">
        <v>262</v>
      </c>
      <c r="B263" s="16">
        <v>44656</v>
      </c>
      <c r="C263" t="s">
        <v>72</v>
      </c>
      <c r="D263" t="s">
        <v>73</v>
      </c>
      <c r="E263" t="s">
        <v>18</v>
      </c>
      <c r="F263">
        <v>15</v>
      </c>
      <c r="G263" t="s">
        <v>24</v>
      </c>
      <c r="H263" t="s">
        <v>25</v>
      </c>
      <c r="I263" s="10">
        <v>1</v>
      </c>
      <c r="J263" s="10">
        <v>17</v>
      </c>
      <c r="K263" s="10">
        <v>17</v>
      </c>
      <c r="L263" t="s">
        <v>21</v>
      </c>
      <c r="M263" t="s">
        <v>44</v>
      </c>
      <c r="N263" t="s">
        <v>45</v>
      </c>
      <c r="O263" s="16">
        <v>44660</v>
      </c>
      <c r="P263" s="10">
        <v>4</v>
      </c>
    </row>
    <row r="264" spans="1:16" x14ac:dyDescent="0.2">
      <c r="A264">
        <v>263</v>
      </c>
      <c r="B264" s="16">
        <v>44656</v>
      </c>
      <c r="C264" t="s">
        <v>72</v>
      </c>
      <c r="D264" t="s">
        <v>73</v>
      </c>
      <c r="E264" t="s">
        <v>18</v>
      </c>
      <c r="F264">
        <v>15</v>
      </c>
      <c r="G264" t="s">
        <v>28</v>
      </c>
      <c r="H264" t="s">
        <v>29</v>
      </c>
      <c r="I264" s="10">
        <v>7</v>
      </c>
      <c r="J264" s="10">
        <v>16</v>
      </c>
      <c r="K264" s="10">
        <v>112</v>
      </c>
      <c r="L264" t="s">
        <v>21</v>
      </c>
      <c r="M264" t="s">
        <v>44</v>
      </c>
      <c r="N264" t="s">
        <v>45</v>
      </c>
      <c r="O264" s="16">
        <v>44660</v>
      </c>
      <c r="P264" s="10">
        <v>4</v>
      </c>
    </row>
    <row r="265" spans="1:16" x14ac:dyDescent="0.2">
      <c r="A265">
        <v>264</v>
      </c>
      <c r="B265" s="16">
        <v>44656</v>
      </c>
      <c r="C265" t="s">
        <v>72</v>
      </c>
      <c r="D265" t="s">
        <v>73</v>
      </c>
      <c r="E265" t="s">
        <v>18</v>
      </c>
      <c r="F265">
        <v>15</v>
      </c>
      <c r="G265" t="s">
        <v>32</v>
      </c>
      <c r="H265" t="s">
        <v>33</v>
      </c>
      <c r="I265" s="10">
        <v>17</v>
      </c>
      <c r="J265" s="10">
        <v>22</v>
      </c>
      <c r="K265" s="10">
        <v>374</v>
      </c>
      <c r="L265" t="s">
        <v>21</v>
      </c>
      <c r="M265" t="s">
        <v>22</v>
      </c>
      <c r="N265" t="s">
        <v>23</v>
      </c>
      <c r="O265" s="16">
        <v>44658</v>
      </c>
      <c r="P265" s="10">
        <v>2</v>
      </c>
    </row>
    <row r="266" spans="1:16" x14ac:dyDescent="0.2">
      <c r="A266">
        <v>265</v>
      </c>
      <c r="B266" s="16">
        <v>44657</v>
      </c>
      <c r="C266" t="s">
        <v>72</v>
      </c>
      <c r="D266" t="s">
        <v>73</v>
      </c>
      <c r="E266" t="s">
        <v>18</v>
      </c>
      <c r="F266">
        <v>15</v>
      </c>
      <c r="G266" t="s">
        <v>35</v>
      </c>
      <c r="H266" t="s">
        <v>36</v>
      </c>
      <c r="I266" s="10">
        <v>13</v>
      </c>
      <c r="J266" s="10">
        <v>16</v>
      </c>
      <c r="K266" s="10">
        <v>208</v>
      </c>
      <c r="L266" t="s">
        <v>21</v>
      </c>
      <c r="M266" t="s">
        <v>26</v>
      </c>
      <c r="N266" t="s">
        <v>27</v>
      </c>
      <c r="O266" s="16">
        <v>44660</v>
      </c>
      <c r="P266" s="10">
        <v>3</v>
      </c>
    </row>
    <row r="267" spans="1:16" x14ac:dyDescent="0.2">
      <c r="A267">
        <v>266</v>
      </c>
      <c r="B267" s="16">
        <v>44657</v>
      </c>
      <c r="C267" t="s">
        <v>72</v>
      </c>
      <c r="D267" t="s">
        <v>73</v>
      </c>
      <c r="E267" t="s">
        <v>18</v>
      </c>
      <c r="F267">
        <v>15</v>
      </c>
      <c r="G267" t="s">
        <v>37</v>
      </c>
      <c r="H267" t="s">
        <v>38</v>
      </c>
      <c r="I267" s="10">
        <v>20</v>
      </c>
      <c r="J267" s="10">
        <v>22</v>
      </c>
      <c r="K267" s="10">
        <v>440</v>
      </c>
      <c r="L267" t="s">
        <v>21</v>
      </c>
      <c r="M267" t="s">
        <v>30</v>
      </c>
      <c r="N267" t="s">
        <v>31</v>
      </c>
      <c r="O267" s="16">
        <v>44659</v>
      </c>
      <c r="P267" s="10">
        <v>2</v>
      </c>
    </row>
    <row r="268" spans="1:16" x14ac:dyDescent="0.2">
      <c r="A268">
        <v>267</v>
      </c>
      <c r="B268" s="16">
        <v>44657</v>
      </c>
      <c r="C268" t="s">
        <v>72</v>
      </c>
      <c r="D268" t="s">
        <v>73</v>
      </c>
      <c r="E268" t="s">
        <v>18</v>
      </c>
      <c r="F268">
        <v>15</v>
      </c>
      <c r="G268" t="s">
        <v>39</v>
      </c>
      <c r="H268" t="s">
        <v>40</v>
      </c>
      <c r="I268" s="10">
        <v>11</v>
      </c>
      <c r="J268" s="10">
        <v>15</v>
      </c>
      <c r="K268" s="10">
        <v>165</v>
      </c>
      <c r="L268" t="s">
        <v>21</v>
      </c>
      <c r="M268" t="s">
        <v>44</v>
      </c>
      <c r="N268" t="s">
        <v>45</v>
      </c>
      <c r="O268" s="16">
        <v>44661</v>
      </c>
      <c r="P268" s="10">
        <v>4</v>
      </c>
    </row>
    <row r="269" spans="1:16" x14ac:dyDescent="0.2">
      <c r="A269">
        <v>268</v>
      </c>
      <c r="B269" s="16">
        <v>44657</v>
      </c>
      <c r="C269" t="s">
        <v>72</v>
      </c>
      <c r="D269" t="s">
        <v>73</v>
      </c>
      <c r="E269" t="s">
        <v>18</v>
      </c>
      <c r="F269">
        <v>15</v>
      </c>
      <c r="G269" t="s">
        <v>42</v>
      </c>
      <c r="H269" t="s">
        <v>43</v>
      </c>
      <c r="I269" s="10">
        <v>6</v>
      </c>
      <c r="J269" s="10">
        <v>22</v>
      </c>
      <c r="K269" s="10">
        <v>132</v>
      </c>
      <c r="L269" t="s">
        <v>21</v>
      </c>
      <c r="M269" t="s">
        <v>30</v>
      </c>
      <c r="N269" t="s">
        <v>31</v>
      </c>
      <c r="O269" s="16">
        <v>44659</v>
      </c>
      <c r="P269" s="10">
        <v>2</v>
      </c>
    </row>
    <row r="270" spans="1:16" x14ac:dyDescent="0.2">
      <c r="A270">
        <v>269</v>
      </c>
      <c r="B270" s="16">
        <v>44658</v>
      </c>
      <c r="C270" t="s">
        <v>72</v>
      </c>
      <c r="D270" t="s">
        <v>73</v>
      </c>
      <c r="E270" t="s">
        <v>18</v>
      </c>
      <c r="F270">
        <v>15</v>
      </c>
      <c r="G270" t="s">
        <v>46</v>
      </c>
      <c r="H270" t="s">
        <v>47</v>
      </c>
      <c r="I270" s="10">
        <v>13</v>
      </c>
      <c r="J270" s="10">
        <v>22</v>
      </c>
      <c r="K270" s="10">
        <v>286</v>
      </c>
      <c r="L270" t="s">
        <v>21</v>
      </c>
      <c r="M270" t="s">
        <v>44</v>
      </c>
      <c r="N270" t="s">
        <v>45</v>
      </c>
      <c r="O270" s="16">
        <v>44662</v>
      </c>
      <c r="P270" s="10">
        <v>4</v>
      </c>
    </row>
    <row r="271" spans="1:16" x14ac:dyDescent="0.2">
      <c r="A271">
        <v>270</v>
      </c>
      <c r="B271" s="16">
        <v>44658</v>
      </c>
      <c r="C271" t="s">
        <v>72</v>
      </c>
      <c r="D271" t="s">
        <v>73</v>
      </c>
      <c r="E271" t="s">
        <v>18</v>
      </c>
      <c r="F271">
        <v>15</v>
      </c>
      <c r="G271" t="s">
        <v>48</v>
      </c>
      <c r="H271" t="s">
        <v>49</v>
      </c>
      <c r="I271" s="10">
        <v>14</v>
      </c>
      <c r="J271" s="10">
        <v>15</v>
      </c>
      <c r="K271" s="10">
        <v>210</v>
      </c>
      <c r="L271" t="s">
        <v>21</v>
      </c>
      <c r="M271" t="s">
        <v>44</v>
      </c>
      <c r="N271" t="s">
        <v>45</v>
      </c>
      <c r="O271" s="16">
        <v>44662</v>
      </c>
      <c r="P271" s="10">
        <v>4</v>
      </c>
    </row>
    <row r="272" spans="1:16" x14ac:dyDescent="0.2">
      <c r="A272">
        <v>271</v>
      </c>
      <c r="B272" s="16">
        <v>44658</v>
      </c>
      <c r="C272" t="s">
        <v>72</v>
      </c>
      <c r="D272" t="s">
        <v>73</v>
      </c>
      <c r="E272" t="s">
        <v>18</v>
      </c>
      <c r="F272">
        <v>15</v>
      </c>
      <c r="G272" t="s">
        <v>50</v>
      </c>
      <c r="H272" t="s">
        <v>51</v>
      </c>
      <c r="I272" s="10">
        <v>19</v>
      </c>
      <c r="J272" s="10">
        <v>17</v>
      </c>
      <c r="K272" s="10">
        <v>323</v>
      </c>
      <c r="L272" t="s">
        <v>21</v>
      </c>
      <c r="M272" t="s">
        <v>26</v>
      </c>
      <c r="N272" t="s">
        <v>27</v>
      </c>
      <c r="O272" s="16">
        <v>44661</v>
      </c>
      <c r="P272" s="10">
        <v>3</v>
      </c>
    </row>
    <row r="273" spans="1:16" x14ac:dyDescent="0.2">
      <c r="A273">
        <v>272</v>
      </c>
      <c r="B273" s="16">
        <v>44659</v>
      </c>
      <c r="C273" t="s">
        <v>72</v>
      </c>
      <c r="D273" t="s">
        <v>73</v>
      </c>
      <c r="E273" t="s">
        <v>18</v>
      </c>
      <c r="F273">
        <v>15</v>
      </c>
      <c r="G273" t="s">
        <v>52</v>
      </c>
      <c r="H273" t="s">
        <v>53</v>
      </c>
      <c r="I273" s="10">
        <v>5</v>
      </c>
      <c r="J273" s="10">
        <v>25</v>
      </c>
      <c r="K273" s="10">
        <v>125</v>
      </c>
      <c r="L273" t="s">
        <v>21</v>
      </c>
      <c r="M273" t="s">
        <v>34</v>
      </c>
      <c r="N273" t="s">
        <v>27</v>
      </c>
      <c r="O273" s="16">
        <v>44662</v>
      </c>
      <c r="P273" s="10">
        <v>3</v>
      </c>
    </row>
    <row r="274" spans="1:16" x14ac:dyDescent="0.2">
      <c r="A274">
        <v>273</v>
      </c>
      <c r="B274" s="16">
        <v>44659</v>
      </c>
      <c r="C274" t="s">
        <v>72</v>
      </c>
      <c r="D274" t="s">
        <v>73</v>
      </c>
      <c r="E274" t="s">
        <v>18</v>
      </c>
      <c r="F274">
        <v>15</v>
      </c>
      <c r="G274" t="s">
        <v>54</v>
      </c>
      <c r="H274" t="s">
        <v>55</v>
      </c>
      <c r="I274" s="10">
        <v>23</v>
      </c>
      <c r="J274" s="10">
        <v>20</v>
      </c>
      <c r="K274" s="10">
        <v>460</v>
      </c>
      <c r="L274" t="s">
        <v>21</v>
      </c>
      <c r="M274" t="s">
        <v>26</v>
      </c>
      <c r="N274" t="s">
        <v>27</v>
      </c>
      <c r="O274" s="16">
        <v>44662</v>
      </c>
      <c r="P274" s="10">
        <v>3</v>
      </c>
    </row>
    <row r="275" spans="1:16" x14ac:dyDescent="0.2">
      <c r="A275">
        <v>274</v>
      </c>
      <c r="B275" s="16">
        <v>44659</v>
      </c>
      <c r="C275" t="s">
        <v>72</v>
      </c>
      <c r="D275" t="s">
        <v>73</v>
      </c>
      <c r="E275" t="s">
        <v>18</v>
      </c>
      <c r="F275">
        <v>15</v>
      </c>
      <c r="G275" t="s">
        <v>56</v>
      </c>
      <c r="H275" t="s">
        <v>57</v>
      </c>
      <c r="I275" s="10">
        <v>3</v>
      </c>
      <c r="J275" s="10">
        <v>14</v>
      </c>
      <c r="K275" s="10">
        <v>42</v>
      </c>
      <c r="L275" t="s">
        <v>21</v>
      </c>
      <c r="M275" t="s">
        <v>34</v>
      </c>
      <c r="N275" t="s">
        <v>27</v>
      </c>
      <c r="O275" s="16">
        <v>44662</v>
      </c>
      <c r="P275" s="10">
        <v>3</v>
      </c>
    </row>
    <row r="276" spans="1:16" x14ac:dyDescent="0.2">
      <c r="A276">
        <v>275</v>
      </c>
      <c r="B276" s="16">
        <v>44660</v>
      </c>
      <c r="C276" t="s">
        <v>72</v>
      </c>
      <c r="D276" t="s">
        <v>73</v>
      </c>
      <c r="E276" t="s">
        <v>18</v>
      </c>
      <c r="F276">
        <v>15</v>
      </c>
      <c r="G276" t="s">
        <v>58</v>
      </c>
      <c r="H276" t="s">
        <v>59</v>
      </c>
      <c r="I276" s="10">
        <v>19</v>
      </c>
      <c r="J276" s="10">
        <v>40</v>
      </c>
      <c r="K276" s="10">
        <v>760</v>
      </c>
      <c r="L276" t="s">
        <v>21</v>
      </c>
      <c r="M276" t="s">
        <v>22</v>
      </c>
      <c r="N276" t="s">
        <v>23</v>
      </c>
      <c r="O276" s="16">
        <v>44662</v>
      </c>
      <c r="P276" s="10">
        <v>2</v>
      </c>
    </row>
    <row r="277" spans="1:16" x14ac:dyDescent="0.2">
      <c r="A277">
        <v>276</v>
      </c>
      <c r="B277" s="16">
        <v>44660</v>
      </c>
      <c r="C277" t="s">
        <v>72</v>
      </c>
      <c r="D277" t="s">
        <v>73</v>
      </c>
      <c r="E277" t="s">
        <v>18</v>
      </c>
      <c r="F277">
        <v>15</v>
      </c>
      <c r="G277" t="s">
        <v>60</v>
      </c>
      <c r="H277" t="s">
        <v>61</v>
      </c>
      <c r="I277" s="10">
        <v>9</v>
      </c>
      <c r="J277" s="10">
        <v>15</v>
      </c>
      <c r="K277" s="10">
        <v>135</v>
      </c>
      <c r="L277" t="s">
        <v>21</v>
      </c>
      <c r="M277" t="s">
        <v>30</v>
      </c>
      <c r="N277" t="s">
        <v>31</v>
      </c>
      <c r="O277" s="16">
        <v>44662</v>
      </c>
      <c r="P277" s="10">
        <v>2</v>
      </c>
    </row>
    <row r="278" spans="1:16" x14ac:dyDescent="0.2">
      <c r="A278">
        <v>277</v>
      </c>
      <c r="B278" s="16">
        <v>44661</v>
      </c>
      <c r="C278" t="s">
        <v>72</v>
      </c>
      <c r="D278" t="s">
        <v>73</v>
      </c>
      <c r="E278" t="s">
        <v>18</v>
      </c>
      <c r="F278">
        <v>15</v>
      </c>
      <c r="G278" t="s">
        <v>62</v>
      </c>
      <c r="H278" t="s">
        <v>63</v>
      </c>
      <c r="I278" s="10">
        <v>15</v>
      </c>
      <c r="J278" s="10">
        <v>25</v>
      </c>
      <c r="K278" s="10">
        <v>375</v>
      </c>
      <c r="L278" t="s">
        <v>21</v>
      </c>
      <c r="M278" t="s">
        <v>30</v>
      </c>
      <c r="N278" t="s">
        <v>31</v>
      </c>
      <c r="O278" s="16">
        <v>44663</v>
      </c>
      <c r="P278" s="10">
        <v>2</v>
      </c>
    </row>
    <row r="279" spans="1:16" x14ac:dyDescent="0.2">
      <c r="A279">
        <v>278</v>
      </c>
      <c r="B279" s="16">
        <v>44661</v>
      </c>
      <c r="C279" t="s">
        <v>72</v>
      </c>
      <c r="D279" t="s">
        <v>73</v>
      </c>
      <c r="E279" t="s">
        <v>18</v>
      </c>
      <c r="F279">
        <v>15</v>
      </c>
      <c r="G279" t="s">
        <v>64</v>
      </c>
      <c r="H279" t="s">
        <v>65</v>
      </c>
      <c r="I279" s="10">
        <v>7</v>
      </c>
      <c r="J279" s="10">
        <v>30</v>
      </c>
      <c r="K279" s="10">
        <v>210</v>
      </c>
      <c r="L279" t="s">
        <v>21</v>
      </c>
      <c r="M279" t="s">
        <v>26</v>
      </c>
      <c r="N279" t="s">
        <v>27</v>
      </c>
      <c r="O279" s="16">
        <v>44664</v>
      </c>
      <c r="P279" s="10">
        <v>3</v>
      </c>
    </row>
    <row r="280" spans="1:16" x14ac:dyDescent="0.2">
      <c r="A280">
        <v>279</v>
      </c>
      <c r="B280" s="16">
        <v>44661</v>
      </c>
      <c r="C280" t="s">
        <v>72</v>
      </c>
      <c r="D280" t="s">
        <v>73</v>
      </c>
      <c r="E280" t="s">
        <v>18</v>
      </c>
      <c r="F280">
        <v>15</v>
      </c>
      <c r="G280" t="s">
        <v>66</v>
      </c>
      <c r="H280" t="s">
        <v>67</v>
      </c>
      <c r="I280" s="10">
        <v>29</v>
      </c>
      <c r="J280" s="10">
        <v>37</v>
      </c>
      <c r="K280" s="10">
        <v>1073</v>
      </c>
      <c r="L280" t="s">
        <v>21</v>
      </c>
      <c r="M280" t="s">
        <v>44</v>
      </c>
      <c r="N280" t="s">
        <v>45</v>
      </c>
      <c r="O280" s="16">
        <v>44665</v>
      </c>
      <c r="P280" s="10">
        <v>4</v>
      </c>
    </row>
    <row r="281" spans="1:16" x14ac:dyDescent="0.2">
      <c r="A281">
        <v>280</v>
      </c>
      <c r="B281" s="16">
        <v>44661</v>
      </c>
      <c r="C281" t="s">
        <v>72</v>
      </c>
      <c r="D281" t="s">
        <v>73</v>
      </c>
      <c r="E281" t="s">
        <v>18</v>
      </c>
      <c r="F281">
        <v>15</v>
      </c>
      <c r="G281" t="s">
        <v>68</v>
      </c>
      <c r="H281" t="s">
        <v>69</v>
      </c>
      <c r="I281" s="10">
        <v>22</v>
      </c>
      <c r="J281" s="10">
        <v>20</v>
      </c>
      <c r="K281" s="10">
        <v>440</v>
      </c>
      <c r="L281" t="s">
        <v>41</v>
      </c>
      <c r="M281" t="s">
        <v>22</v>
      </c>
      <c r="N281" t="s">
        <v>23</v>
      </c>
      <c r="O281" s="16">
        <v>44663</v>
      </c>
      <c r="P281" s="10">
        <v>2</v>
      </c>
    </row>
    <row r="282" spans="1:16" x14ac:dyDescent="0.2">
      <c r="A282">
        <v>281</v>
      </c>
      <c r="B282" s="16">
        <v>44661</v>
      </c>
      <c r="C282" t="s">
        <v>72</v>
      </c>
      <c r="D282" t="s">
        <v>73</v>
      </c>
      <c r="E282" t="s">
        <v>18</v>
      </c>
      <c r="F282">
        <v>15</v>
      </c>
      <c r="G282" t="s">
        <v>19</v>
      </c>
      <c r="H282" t="s">
        <v>20</v>
      </c>
      <c r="I282" s="10">
        <v>20</v>
      </c>
      <c r="J282" s="10">
        <v>22</v>
      </c>
      <c r="K282" s="10">
        <v>440</v>
      </c>
      <c r="L282" t="s">
        <v>21</v>
      </c>
      <c r="M282" t="s">
        <v>22</v>
      </c>
      <c r="N282" t="s">
        <v>23</v>
      </c>
      <c r="O282" s="16">
        <v>44663</v>
      </c>
      <c r="P282" s="10">
        <v>2</v>
      </c>
    </row>
    <row r="283" spans="1:16" x14ac:dyDescent="0.2">
      <c r="A283">
        <v>282</v>
      </c>
      <c r="B283" s="16">
        <v>44661</v>
      </c>
      <c r="C283" t="s">
        <v>72</v>
      </c>
      <c r="D283" t="s">
        <v>73</v>
      </c>
      <c r="E283" t="s">
        <v>18</v>
      </c>
      <c r="F283">
        <v>15</v>
      </c>
      <c r="G283" t="s">
        <v>24</v>
      </c>
      <c r="H283" t="s">
        <v>25</v>
      </c>
      <c r="I283" s="10">
        <v>16</v>
      </c>
      <c r="J283" s="10">
        <v>18</v>
      </c>
      <c r="K283" s="10">
        <v>288</v>
      </c>
      <c r="L283" t="s">
        <v>21</v>
      </c>
      <c r="M283" t="s">
        <v>26</v>
      </c>
      <c r="N283" t="s">
        <v>27</v>
      </c>
      <c r="O283" s="16">
        <v>44664</v>
      </c>
      <c r="P283" s="10">
        <v>3</v>
      </c>
    </row>
    <row r="284" spans="1:16" x14ac:dyDescent="0.2">
      <c r="A284">
        <v>283</v>
      </c>
      <c r="B284" s="16">
        <v>44661</v>
      </c>
      <c r="C284" t="s">
        <v>72</v>
      </c>
      <c r="D284" t="s">
        <v>73</v>
      </c>
      <c r="E284" t="s">
        <v>18</v>
      </c>
      <c r="F284">
        <v>15</v>
      </c>
      <c r="G284" t="s">
        <v>28</v>
      </c>
      <c r="H284" t="s">
        <v>29</v>
      </c>
      <c r="I284" s="10">
        <v>18</v>
      </c>
      <c r="J284" s="10">
        <v>20</v>
      </c>
      <c r="K284" s="10">
        <v>360</v>
      </c>
      <c r="L284" t="s">
        <v>21</v>
      </c>
      <c r="M284" t="s">
        <v>22</v>
      </c>
      <c r="N284" t="s">
        <v>23</v>
      </c>
      <c r="O284" s="16">
        <v>44663</v>
      </c>
      <c r="P284" s="10">
        <v>2</v>
      </c>
    </row>
    <row r="285" spans="1:16" x14ac:dyDescent="0.2">
      <c r="A285">
        <v>284</v>
      </c>
      <c r="B285" s="16">
        <v>44661</v>
      </c>
      <c r="C285" t="s">
        <v>72</v>
      </c>
      <c r="D285" t="s">
        <v>73</v>
      </c>
      <c r="E285" t="s">
        <v>18</v>
      </c>
      <c r="F285">
        <v>15</v>
      </c>
      <c r="G285" t="s">
        <v>32</v>
      </c>
      <c r="H285" t="s">
        <v>33</v>
      </c>
      <c r="I285" s="10">
        <v>29</v>
      </c>
      <c r="J285" s="10">
        <v>20</v>
      </c>
      <c r="K285" s="10">
        <v>580</v>
      </c>
      <c r="L285" t="s">
        <v>21</v>
      </c>
      <c r="M285" t="s">
        <v>30</v>
      </c>
      <c r="N285" t="s">
        <v>31</v>
      </c>
      <c r="O285" s="16">
        <v>44663</v>
      </c>
      <c r="P285" s="10">
        <v>2</v>
      </c>
    </row>
    <row r="286" spans="1:16" x14ac:dyDescent="0.2">
      <c r="A286">
        <v>285</v>
      </c>
      <c r="B286" s="16">
        <v>44661</v>
      </c>
      <c r="C286" t="s">
        <v>72</v>
      </c>
      <c r="D286" t="s">
        <v>73</v>
      </c>
      <c r="E286" t="s">
        <v>18</v>
      </c>
      <c r="F286">
        <v>15</v>
      </c>
      <c r="G286" t="s">
        <v>35</v>
      </c>
      <c r="H286" t="s">
        <v>36</v>
      </c>
      <c r="I286" s="10">
        <v>14</v>
      </c>
      <c r="J286" s="10">
        <v>16</v>
      </c>
      <c r="K286" s="10">
        <v>224</v>
      </c>
      <c r="L286" t="s">
        <v>21</v>
      </c>
      <c r="M286" t="s">
        <v>26</v>
      </c>
      <c r="N286" t="s">
        <v>27</v>
      </c>
      <c r="O286" s="16">
        <v>44664</v>
      </c>
      <c r="P286" s="10">
        <v>3</v>
      </c>
    </row>
    <row r="287" spans="1:16" x14ac:dyDescent="0.2">
      <c r="A287">
        <v>286</v>
      </c>
      <c r="B287" s="16">
        <v>44661</v>
      </c>
      <c r="C287" t="s">
        <v>72</v>
      </c>
      <c r="D287" t="s">
        <v>73</v>
      </c>
      <c r="E287" t="s">
        <v>18</v>
      </c>
      <c r="F287">
        <v>15</v>
      </c>
      <c r="G287" t="s">
        <v>37</v>
      </c>
      <c r="H287" t="s">
        <v>38</v>
      </c>
      <c r="I287" s="10">
        <v>15</v>
      </c>
      <c r="J287" s="10">
        <v>24</v>
      </c>
      <c r="K287" s="10">
        <v>360</v>
      </c>
      <c r="L287" t="s">
        <v>21</v>
      </c>
      <c r="M287" t="s">
        <v>44</v>
      </c>
      <c r="N287" t="s">
        <v>45</v>
      </c>
      <c r="O287" s="16">
        <v>44665</v>
      </c>
      <c r="P287" s="10">
        <v>4</v>
      </c>
    </row>
    <row r="288" spans="1:16" x14ac:dyDescent="0.2">
      <c r="A288">
        <v>287</v>
      </c>
      <c r="B288" s="16">
        <v>44662</v>
      </c>
      <c r="C288" t="s">
        <v>72</v>
      </c>
      <c r="D288" t="s">
        <v>73</v>
      </c>
      <c r="E288" t="s">
        <v>18</v>
      </c>
      <c r="F288">
        <v>16</v>
      </c>
      <c r="G288" t="s">
        <v>39</v>
      </c>
      <c r="H288" t="s">
        <v>40</v>
      </c>
      <c r="I288" s="10">
        <v>12</v>
      </c>
      <c r="J288" s="10">
        <v>15</v>
      </c>
      <c r="K288" s="10">
        <v>180</v>
      </c>
      <c r="L288" t="s">
        <v>21</v>
      </c>
      <c r="M288" t="s">
        <v>44</v>
      </c>
      <c r="N288" t="s">
        <v>45</v>
      </c>
      <c r="O288" s="16">
        <v>44666</v>
      </c>
      <c r="P288" s="10">
        <v>4</v>
      </c>
    </row>
    <row r="289" spans="1:16" x14ac:dyDescent="0.2">
      <c r="A289">
        <v>288</v>
      </c>
      <c r="B289" s="16">
        <v>44662</v>
      </c>
      <c r="C289" t="s">
        <v>72</v>
      </c>
      <c r="D289" t="s">
        <v>73</v>
      </c>
      <c r="E289" t="s">
        <v>18</v>
      </c>
      <c r="F289">
        <v>16</v>
      </c>
      <c r="G289" t="s">
        <v>42</v>
      </c>
      <c r="H289" t="s">
        <v>43</v>
      </c>
      <c r="I289" s="10">
        <v>14</v>
      </c>
      <c r="J289" s="10">
        <v>16</v>
      </c>
      <c r="K289" s="10">
        <v>224</v>
      </c>
      <c r="L289" t="s">
        <v>21</v>
      </c>
      <c r="M289" t="s">
        <v>44</v>
      </c>
      <c r="N289" t="s">
        <v>45</v>
      </c>
      <c r="O289" s="16">
        <v>44666</v>
      </c>
      <c r="P289" s="10">
        <v>4</v>
      </c>
    </row>
    <row r="290" spans="1:16" x14ac:dyDescent="0.2">
      <c r="A290">
        <v>289</v>
      </c>
      <c r="B290" s="16">
        <v>44662</v>
      </c>
      <c r="C290" t="s">
        <v>72</v>
      </c>
      <c r="D290" t="s">
        <v>73</v>
      </c>
      <c r="E290" t="s">
        <v>18</v>
      </c>
      <c r="F290">
        <v>16</v>
      </c>
      <c r="G290" t="s">
        <v>46</v>
      </c>
      <c r="H290" t="s">
        <v>47</v>
      </c>
      <c r="I290" s="10">
        <v>2</v>
      </c>
      <c r="J290" s="10">
        <v>22</v>
      </c>
      <c r="K290" s="10">
        <v>44</v>
      </c>
      <c r="L290" t="s">
        <v>21</v>
      </c>
      <c r="M290" t="s">
        <v>44</v>
      </c>
      <c r="N290" t="s">
        <v>45</v>
      </c>
      <c r="O290" s="16">
        <v>44666</v>
      </c>
      <c r="P290" s="10">
        <v>4</v>
      </c>
    </row>
    <row r="291" spans="1:16" x14ac:dyDescent="0.2">
      <c r="A291">
        <v>290</v>
      </c>
      <c r="B291" s="16">
        <v>44664</v>
      </c>
      <c r="C291" t="s">
        <v>72</v>
      </c>
      <c r="D291" t="s">
        <v>73</v>
      </c>
      <c r="E291" t="s">
        <v>18</v>
      </c>
      <c r="F291">
        <v>16</v>
      </c>
      <c r="G291" t="s">
        <v>48</v>
      </c>
      <c r="H291" t="s">
        <v>49</v>
      </c>
      <c r="I291" s="10">
        <v>19</v>
      </c>
      <c r="J291" s="10">
        <v>18</v>
      </c>
      <c r="K291" s="10">
        <v>342</v>
      </c>
      <c r="L291" t="s">
        <v>21</v>
      </c>
      <c r="M291" t="s">
        <v>22</v>
      </c>
      <c r="N291" t="s">
        <v>23</v>
      </c>
      <c r="O291" s="16">
        <v>44666</v>
      </c>
      <c r="P291" s="10">
        <v>2</v>
      </c>
    </row>
    <row r="292" spans="1:16" x14ac:dyDescent="0.2">
      <c r="A292">
        <v>291</v>
      </c>
      <c r="B292" s="16">
        <v>44664</v>
      </c>
      <c r="C292" t="s">
        <v>72</v>
      </c>
      <c r="D292" t="s">
        <v>73</v>
      </c>
      <c r="E292" t="s">
        <v>18</v>
      </c>
      <c r="F292">
        <v>16</v>
      </c>
      <c r="G292" t="s">
        <v>50</v>
      </c>
      <c r="H292" t="s">
        <v>51</v>
      </c>
      <c r="I292" s="10">
        <v>11</v>
      </c>
      <c r="J292" s="10">
        <v>17</v>
      </c>
      <c r="K292" s="10">
        <v>187</v>
      </c>
      <c r="L292" t="s">
        <v>21</v>
      </c>
      <c r="M292" t="s">
        <v>26</v>
      </c>
      <c r="N292" t="s">
        <v>27</v>
      </c>
      <c r="O292" s="16">
        <v>44667</v>
      </c>
      <c r="P292" s="10">
        <v>3</v>
      </c>
    </row>
    <row r="293" spans="1:16" x14ac:dyDescent="0.2">
      <c r="A293">
        <v>292</v>
      </c>
      <c r="B293" s="16">
        <v>44664</v>
      </c>
      <c r="C293" t="s">
        <v>72</v>
      </c>
      <c r="D293" t="s">
        <v>73</v>
      </c>
      <c r="E293" t="s">
        <v>18</v>
      </c>
      <c r="F293">
        <v>16</v>
      </c>
      <c r="G293" t="s">
        <v>52</v>
      </c>
      <c r="H293" t="s">
        <v>53</v>
      </c>
      <c r="I293" s="10">
        <v>1</v>
      </c>
      <c r="J293" s="10">
        <v>25</v>
      </c>
      <c r="K293" s="10">
        <v>25</v>
      </c>
      <c r="L293" t="s">
        <v>21</v>
      </c>
      <c r="M293" t="s">
        <v>34</v>
      </c>
      <c r="N293" t="s">
        <v>27</v>
      </c>
      <c r="O293" s="16">
        <v>44667</v>
      </c>
      <c r="P293" s="10">
        <v>3</v>
      </c>
    </row>
    <row r="294" spans="1:16" x14ac:dyDescent="0.2">
      <c r="A294">
        <v>293</v>
      </c>
      <c r="B294" s="16">
        <v>44665</v>
      </c>
      <c r="C294" t="s">
        <v>72</v>
      </c>
      <c r="D294" t="s">
        <v>73</v>
      </c>
      <c r="E294" t="s">
        <v>18</v>
      </c>
      <c r="F294">
        <v>16</v>
      </c>
      <c r="G294" t="s">
        <v>54</v>
      </c>
      <c r="H294" t="s">
        <v>55</v>
      </c>
      <c r="I294" s="10">
        <v>33</v>
      </c>
      <c r="J294" s="10">
        <v>15</v>
      </c>
      <c r="K294" s="10">
        <v>495</v>
      </c>
      <c r="L294" t="s">
        <v>21</v>
      </c>
      <c r="M294" t="s">
        <v>44</v>
      </c>
      <c r="N294" t="s">
        <v>45</v>
      </c>
      <c r="O294" s="16">
        <v>44669</v>
      </c>
      <c r="P294" s="10">
        <v>4</v>
      </c>
    </row>
    <row r="295" spans="1:16" x14ac:dyDescent="0.2">
      <c r="A295">
        <v>294</v>
      </c>
      <c r="B295" s="16">
        <v>44665</v>
      </c>
      <c r="C295" t="s">
        <v>72</v>
      </c>
      <c r="D295" t="s">
        <v>73</v>
      </c>
      <c r="E295" t="s">
        <v>18</v>
      </c>
      <c r="F295">
        <v>16</v>
      </c>
      <c r="G295" t="s">
        <v>56</v>
      </c>
      <c r="H295" t="s">
        <v>57</v>
      </c>
      <c r="I295" s="10">
        <v>4</v>
      </c>
      <c r="J295" s="10">
        <v>13</v>
      </c>
      <c r="K295" s="10">
        <v>52</v>
      </c>
      <c r="L295" t="s">
        <v>21</v>
      </c>
      <c r="M295" t="s">
        <v>44</v>
      </c>
      <c r="N295" t="s">
        <v>45</v>
      </c>
      <c r="O295" s="16">
        <v>44669</v>
      </c>
      <c r="P295" s="10">
        <v>4</v>
      </c>
    </row>
    <row r="296" spans="1:16" x14ac:dyDescent="0.2">
      <c r="A296">
        <v>295</v>
      </c>
      <c r="B296" s="16">
        <v>44665</v>
      </c>
      <c r="C296" t="s">
        <v>72</v>
      </c>
      <c r="D296" t="s">
        <v>73</v>
      </c>
      <c r="E296" t="s">
        <v>18</v>
      </c>
      <c r="F296">
        <v>16</v>
      </c>
      <c r="G296" t="s">
        <v>58</v>
      </c>
      <c r="H296" t="s">
        <v>59</v>
      </c>
      <c r="I296" s="10">
        <v>17</v>
      </c>
      <c r="J296" s="10">
        <v>40</v>
      </c>
      <c r="K296" s="10">
        <v>680</v>
      </c>
      <c r="L296" t="s">
        <v>21</v>
      </c>
      <c r="M296" t="s">
        <v>22</v>
      </c>
      <c r="N296" t="s">
        <v>23</v>
      </c>
      <c r="O296" s="16">
        <v>44667</v>
      </c>
      <c r="P296" s="10">
        <v>2</v>
      </c>
    </row>
    <row r="297" spans="1:16" x14ac:dyDescent="0.2">
      <c r="A297">
        <v>296</v>
      </c>
      <c r="B297" s="16">
        <v>44665</v>
      </c>
      <c r="C297" t="s">
        <v>72</v>
      </c>
      <c r="D297" t="s">
        <v>73</v>
      </c>
      <c r="E297" t="s">
        <v>18</v>
      </c>
      <c r="F297">
        <v>16</v>
      </c>
      <c r="G297" t="s">
        <v>60</v>
      </c>
      <c r="H297" t="s">
        <v>61</v>
      </c>
      <c r="I297" s="10">
        <v>28</v>
      </c>
      <c r="J297" s="10">
        <v>12</v>
      </c>
      <c r="K297" s="10">
        <v>336</v>
      </c>
      <c r="L297" t="s">
        <v>21</v>
      </c>
      <c r="M297" t="s">
        <v>22</v>
      </c>
      <c r="N297" t="s">
        <v>23</v>
      </c>
      <c r="O297" s="16">
        <v>44667</v>
      </c>
      <c r="P297" s="10">
        <v>2</v>
      </c>
    </row>
    <row r="298" spans="1:16" x14ac:dyDescent="0.2">
      <c r="A298">
        <v>297</v>
      </c>
      <c r="B298" s="16">
        <v>44666</v>
      </c>
      <c r="C298" t="s">
        <v>72</v>
      </c>
      <c r="D298" t="s">
        <v>73</v>
      </c>
      <c r="E298" t="s">
        <v>18</v>
      </c>
      <c r="F298">
        <v>16</v>
      </c>
      <c r="G298" t="s">
        <v>62</v>
      </c>
      <c r="H298" t="s">
        <v>63</v>
      </c>
      <c r="I298" s="10">
        <v>3</v>
      </c>
      <c r="J298" s="10">
        <v>23</v>
      </c>
      <c r="K298" s="10">
        <v>69</v>
      </c>
      <c r="L298" t="s">
        <v>41</v>
      </c>
      <c r="M298" t="s">
        <v>34</v>
      </c>
      <c r="N298" t="s">
        <v>27</v>
      </c>
      <c r="O298" s="16">
        <v>44669</v>
      </c>
      <c r="P298" s="10">
        <v>3</v>
      </c>
    </row>
    <row r="299" spans="1:16" x14ac:dyDescent="0.2">
      <c r="A299">
        <v>298</v>
      </c>
      <c r="B299" s="16">
        <v>44667</v>
      </c>
      <c r="C299" t="s">
        <v>72</v>
      </c>
      <c r="D299" t="s">
        <v>73</v>
      </c>
      <c r="E299" t="s">
        <v>18</v>
      </c>
      <c r="F299">
        <v>16</v>
      </c>
      <c r="G299" t="s">
        <v>64</v>
      </c>
      <c r="H299" t="s">
        <v>65</v>
      </c>
      <c r="I299" s="10">
        <v>7</v>
      </c>
      <c r="J299" s="10">
        <v>30</v>
      </c>
      <c r="K299" s="10">
        <v>210</v>
      </c>
      <c r="L299" t="s">
        <v>41</v>
      </c>
      <c r="M299" t="s">
        <v>34</v>
      </c>
      <c r="N299" t="s">
        <v>27</v>
      </c>
      <c r="O299" s="16">
        <v>44670</v>
      </c>
      <c r="P299" s="10">
        <v>3</v>
      </c>
    </row>
    <row r="300" spans="1:16" x14ac:dyDescent="0.2">
      <c r="A300">
        <v>299</v>
      </c>
      <c r="B300" s="16">
        <v>44667</v>
      </c>
      <c r="C300" t="s">
        <v>72</v>
      </c>
      <c r="D300" t="s">
        <v>73</v>
      </c>
      <c r="E300" t="s">
        <v>18</v>
      </c>
      <c r="F300">
        <v>16</v>
      </c>
      <c r="G300" t="s">
        <v>66</v>
      </c>
      <c r="H300" t="s">
        <v>67</v>
      </c>
      <c r="I300" s="10">
        <v>7</v>
      </c>
      <c r="J300" s="10">
        <v>33</v>
      </c>
      <c r="K300" s="10">
        <v>231</v>
      </c>
      <c r="L300" t="s">
        <v>41</v>
      </c>
      <c r="M300" t="s">
        <v>30</v>
      </c>
      <c r="N300" t="s">
        <v>31</v>
      </c>
      <c r="O300" s="16">
        <v>44669</v>
      </c>
      <c r="P300" s="10">
        <v>2</v>
      </c>
    </row>
    <row r="301" spans="1:16" x14ac:dyDescent="0.2">
      <c r="A301">
        <v>300</v>
      </c>
      <c r="B301" s="16">
        <v>44667</v>
      </c>
      <c r="C301" t="s">
        <v>72</v>
      </c>
      <c r="D301" t="s">
        <v>73</v>
      </c>
      <c r="E301" t="s">
        <v>18</v>
      </c>
      <c r="F301">
        <v>16</v>
      </c>
      <c r="G301" t="s">
        <v>68</v>
      </c>
      <c r="H301" t="s">
        <v>69</v>
      </c>
      <c r="I301" s="10">
        <v>19</v>
      </c>
      <c r="J301" s="10">
        <v>16</v>
      </c>
      <c r="K301" s="10">
        <v>304</v>
      </c>
      <c r="L301" t="s">
        <v>41</v>
      </c>
      <c r="M301" t="s">
        <v>30</v>
      </c>
      <c r="N301" t="s">
        <v>31</v>
      </c>
      <c r="O301" s="16">
        <v>44669</v>
      </c>
      <c r="P301" s="10">
        <v>2</v>
      </c>
    </row>
    <row r="302" spans="1:16" x14ac:dyDescent="0.2">
      <c r="A302">
        <v>301</v>
      </c>
      <c r="B302" s="16">
        <v>44667</v>
      </c>
      <c r="C302" t="s">
        <v>72</v>
      </c>
      <c r="D302" t="s">
        <v>73</v>
      </c>
      <c r="E302" t="s">
        <v>18</v>
      </c>
      <c r="F302">
        <v>16</v>
      </c>
      <c r="G302" t="s">
        <v>19</v>
      </c>
      <c r="H302" t="s">
        <v>20</v>
      </c>
      <c r="I302" s="10">
        <v>19</v>
      </c>
      <c r="J302" s="10">
        <v>23</v>
      </c>
      <c r="K302" s="10">
        <v>437</v>
      </c>
      <c r="L302" t="s">
        <v>41</v>
      </c>
      <c r="M302" t="s">
        <v>26</v>
      </c>
      <c r="N302" t="s">
        <v>27</v>
      </c>
      <c r="O302" s="16">
        <v>44670</v>
      </c>
      <c r="P302" s="10">
        <v>3</v>
      </c>
    </row>
    <row r="303" spans="1:16" x14ac:dyDescent="0.2">
      <c r="A303">
        <v>302</v>
      </c>
      <c r="B303" s="16">
        <v>44668</v>
      </c>
      <c r="C303" t="s">
        <v>72</v>
      </c>
      <c r="D303" t="s">
        <v>73</v>
      </c>
      <c r="E303" t="s">
        <v>18</v>
      </c>
      <c r="F303">
        <v>16</v>
      </c>
      <c r="G303" t="s">
        <v>24</v>
      </c>
      <c r="H303" t="s">
        <v>25</v>
      </c>
      <c r="I303" s="10">
        <v>7</v>
      </c>
      <c r="J303" s="10">
        <v>18</v>
      </c>
      <c r="K303" s="10">
        <v>126</v>
      </c>
      <c r="L303" t="s">
        <v>41</v>
      </c>
      <c r="M303" t="s">
        <v>34</v>
      </c>
      <c r="N303" t="s">
        <v>27</v>
      </c>
      <c r="O303" s="16">
        <v>44671</v>
      </c>
      <c r="P303" s="10">
        <v>3</v>
      </c>
    </row>
    <row r="304" spans="1:16" x14ac:dyDescent="0.2">
      <c r="A304">
        <v>303</v>
      </c>
      <c r="B304" s="16">
        <v>44669</v>
      </c>
      <c r="C304" t="s">
        <v>72</v>
      </c>
      <c r="D304" t="s">
        <v>73</v>
      </c>
      <c r="E304" t="s">
        <v>18</v>
      </c>
      <c r="F304">
        <v>17</v>
      </c>
      <c r="G304" t="s">
        <v>28</v>
      </c>
      <c r="H304" t="s">
        <v>29</v>
      </c>
      <c r="I304" s="10">
        <v>17</v>
      </c>
      <c r="J304" s="10">
        <v>20</v>
      </c>
      <c r="K304" s="10">
        <v>340</v>
      </c>
      <c r="L304" t="s">
        <v>21</v>
      </c>
      <c r="M304" t="s">
        <v>22</v>
      </c>
      <c r="N304" t="s">
        <v>23</v>
      </c>
      <c r="O304" s="16">
        <v>44671</v>
      </c>
      <c r="P304" s="10">
        <v>2</v>
      </c>
    </row>
    <row r="305" spans="1:16" x14ac:dyDescent="0.2">
      <c r="A305">
        <v>304</v>
      </c>
      <c r="B305" s="16">
        <v>44669</v>
      </c>
      <c r="C305" t="s">
        <v>72</v>
      </c>
      <c r="D305" t="s">
        <v>73</v>
      </c>
      <c r="E305" t="s">
        <v>18</v>
      </c>
      <c r="F305">
        <v>17</v>
      </c>
      <c r="G305" t="s">
        <v>32</v>
      </c>
      <c r="H305" t="s">
        <v>33</v>
      </c>
      <c r="I305" s="10">
        <v>16</v>
      </c>
      <c r="J305" s="10">
        <v>24</v>
      </c>
      <c r="K305" s="10">
        <v>384</v>
      </c>
      <c r="L305" t="s">
        <v>21</v>
      </c>
      <c r="M305" t="s">
        <v>26</v>
      </c>
      <c r="N305" t="s">
        <v>27</v>
      </c>
      <c r="O305" s="16">
        <v>44672</v>
      </c>
      <c r="P305" s="10">
        <v>3</v>
      </c>
    </row>
    <row r="306" spans="1:16" x14ac:dyDescent="0.2">
      <c r="A306">
        <v>305</v>
      </c>
      <c r="B306" s="16">
        <v>44669</v>
      </c>
      <c r="C306" t="s">
        <v>72</v>
      </c>
      <c r="D306" t="s">
        <v>73</v>
      </c>
      <c r="E306" t="s">
        <v>18</v>
      </c>
      <c r="F306">
        <v>17</v>
      </c>
      <c r="G306" t="s">
        <v>35</v>
      </c>
      <c r="H306" t="s">
        <v>36</v>
      </c>
      <c r="I306" s="10">
        <v>9</v>
      </c>
      <c r="J306" s="10">
        <v>10</v>
      </c>
      <c r="K306" s="10">
        <v>90</v>
      </c>
      <c r="L306" t="s">
        <v>21</v>
      </c>
      <c r="M306" t="s">
        <v>30</v>
      </c>
      <c r="N306" t="s">
        <v>31</v>
      </c>
      <c r="O306" s="16">
        <v>44671</v>
      </c>
      <c r="P306" s="10">
        <v>2</v>
      </c>
    </row>
    <row r="307" spans="1:16" x14ac:dyDescent="0.2">
      <c r="A307">
        <v>306</v>
      </c>
      <c r="B307" s="16">
        <v>44669</v>
      </c>
      <c r="C307" t="s">
        <v>72</v>
      </c>
      <c r="D307" t="s">
        <v>73</v>
      </c>
      <c r="E307" t="s">
        <v>18</v>
      </c>
      <c r="F307">
        <v>17</v>
      </c>
      <c r="G307" t="s">
        <v>37</v>
      </c>
      <c r="H307" t="s">
        <v>38</v>
      </c>
      <c r="I307" s="10">
        <v>18</v>
      </c>
      <c r="J307" s="10">
        <v>24</v>
      </c>
      <c r="K307" s="10">
        <v>432</v>
      </c>
      <c r="L307" t="s">
        <v>21</v>
      </c>
      <c r="M307" t="s">
        <v>44</v>
      </c>
      <c r="N307" t="s">
        <v>45</v>
      </c>
      <c r="O307" s="16">
        <v>44673</v>
      </c>
      <c r="P307" s="10">
        <v>4</v>
      </c>
    </row>
    <row r="308" spans="1:16" x14ac:dyDescent="0.2">
      <c r="A308">
        <v>307</v>
      </c>
      <c r="B308" s="16">
        <v>44669</v>
      </c>
      <c r="C308" t="s">
        <v>72</v>
      </c>
      <c r="D308" t="s">
        <v>73</v>
      </c>
      <c r="E308" t="s">
        <v>18</v>
      </c>
      <c r="F308">
        <v>17</v>
      </c>
      <c r="G308" t="s">
        <v>39</v>
      </c>
      <c r="H308" t="s">
        <v>40</v>
      </c>
      <c r="I308" s="10">
        <v>10</v>
      </c>
      <c r="J308" s="10">
        <v>17</v>
      </c>
      <c r="K308" s="10">
        <v>170</v>
      </c>
      <c r="L308" t="s">
        <v>21</v>
      </c>
      <c r="M308" t="s">
        <v>26</v>
      </c>
      <c r="N308" t="s">
        <v>27</v>
      </c>
      <c r="O308" s="16">
        <v>44672</v>
      </c>
      <c r="P308" s="10">
        <v>3</v>
      </c>
    </row>
    <row r="309" spans="1:16" x14ac:dyDescent="0.2">
      <c r="A309">
        <v>308</v>
      </c>
      <c r="B309" s="16">
        <v>44669</v>
      </c>
      <c r="C309" t="s">
        <v>72</v>
      </c>
      <c r="D309" t="s">
        <v>73</v>
      </c>
      <c r="E309" t="s">
        <v>18</v>
      </c>
      <c r="F309">
        <v>17</v>
      </c>
      <c r="G309" t="s">
        <v>42</v>
      </c>
      <c r="H309" t="s">
        <v>43</v>
      </c>
      <c r="I309" s="10">
        <v>6</v>
      </c>
      <c r="J309" s="10">
        <v>15</v>
      </c>
      <c r="K309" s="10">
        <v>90</v>
      </c>
      <c r="L309" t="s">
        <v>21</v>
      </c>
      <c r="M309" t="s">
        <v>22</v>
      </c>
      <c r="N309" t="s">
        <v>23</v>
      </c>
      <c r="O309" s="16">
        <v>44671</v>
      </c>
      <c r="P309" s="10">
        <v>2</v>
      </c>
    </row>
    <row r="310" spans="1:16" x14ac:dyDescent="0.2">
      <c r="A310">
        <v>309</v>
      </c>
      <c r="B310" s="16">
        <v>44669</v>
      </c>
      <c r="C310" t="s">
        <v>72</v>
      </c>
      <c r="D310" t="s">
        <v>73</v>
      </c>
      <c r="E310" t="s">
        <v>18</v>
      </c>
      <c r="F310">
        <v>17</v>
      </c>
      <c r="G310" t="s">
        <v>46</v>
      </c>
      <c r="H310" t="s">
        <v>47</v>
      </c>
      <c r="I310" s="10">
        <v>8</v>
      </c>
      <c r="J310" s="10">
        <v>22</v>
      </c>
      <c r="K310" s="10">
        <v>176</v>
      </c>
      <c r="L310" t="s">
        <v>21</v>
      </c>
      <c r="M310" t="s">
        <v>44</v>
      </c>
      <c r="N310" t="s">
        <v>45</v>
      </c>
      <c r="O310" s="16">
        <v>44673</v>
      </c>
      <c r="P310" s="10">
        <v>4</v>
      </c>
    </row>
    <row r="311" spans="1:16" x14ac:dyDescent="0.2">
      <c r="A311">
        <v>310</v>
      </c>
      <c r="B311" s="16">
        <v>44670</v>
      </c>
      <c r="C311" t="s">
        <v>72</v>
      </c>
      <c r="D311" t="s">
        <v>73</v>
      </c>
      <c r="E311" t="s">
        <v>18</v>
      </c>
      <c r="F311">
        <v>17</v>
      </c>
      <c r="G311" t="s">
        <v>48</v>
      </c>
      <c r="H311" t="s">
        <v>49</v>
      </c>
      <c r="I311" s="10">
        <v>22</v>
      </c>
      <c r="J311" s="10">
        <v>18</v>
      </c>
      <c r="K311" s="10">
        <v>396</v>
      </c>
      <c r="L311" t="s">
        <v>21</v>
      </c>
      <c r="M311" t="s">
        <v>22</v>
      </c>
      <c r="N311" t="s">
        <v>23</v>
      </c>
      <c r="O311" s="16">
        <v>44672</v>
      </c>
      <c r="P311" s="10">
        <v>2</v>
      </c>
    </row>
    <row r="312" spans="1:16" x14ac:dyDescent="0.2">
      <c r="A312">
        <v>311</v>
      </c>
      <c r="B312" s="16">
        <v>44670</v>
      </c>
      <c r="C312" t="s">
        <v>72</v>
      </c>
      <c r="D312" t="s">
        <v>73</v>
      </c>
      <c r="E312" t="s">
        <v>18</v>
      </c>
      <c r="F312">
        <v>17</v>
      </c>
      <c r="G312" t="s">
        <v>50</v>
      </c>
      <c r="H312" t="s">
        <v>51</v>
      </c>
      <c r="I312" s="10">
        <v>15</v>
      </c>
      <c r="J312" s="10">
        <v>17</v>
      </c>
      <c r="K312" s="10">
        <v>255</v>
      </c>
      <c r="L312" t="s">
        <v>21</v>
      </c>
      <c r="M312" t="s">
        <v>34</v>
      </c>
      <c r="N312" t="s">
        <v>27</v>
      </c>
      <c r="O312" s="16">
        <v>44673</v>
      </c>
      <c r="P312" s="10">
        <v>3</v>
      </c>
    </row>
    <row r="313" spans="1:16" x14ac:dyDescent="0.2">
      <c r="A313">
        <v>312</v>
      </c>
      <c r="B313" s="16">
        <v>44671</v>
      </c>
      <c r="C313" t="s">
        <v>72</v>
      </c>
      <c r="D313" t="s">
        <v>73</v>
      </c>
      <c r="E313" t="s">
        <v>18</v>
      </c>
      <c r="F313">
        <v>17</v>
      </c>
      <c r="G313" t="s">
        <v>52</v>
      </c>
      <c r="H313" t="s">
        <v>53</v>
      </c>
      <c r="I313" s="10">
        <v>7</v>
      </c>
      <c r="J313" s="10">
        <v>24</v>
      </c>
      <c r="K313" s="10">
        <v>168</v>
      </c>
      <c r="L313" t="s">
        <v>21</v>
      </c>
      <c r="M313" t="s">
        <v>44</v>
      </c>
      <c r="N313" t="s">
        <v>45</v>
      </c>
      <c r="O313" s="16">
        <v>44675</v>
      </c>
      <c r="P313" s="10">
        <v>4</v>
      </c>
    </row>
    <row r="314" spans="1:16" x14ac:dyDescent="0.2">
      <c r="A314">
        <v>313</v>
      </c>
      <c r="B314" s="16">
        <v>44671</v>
      </c>
      <c r="C314" t="s">
        <v>72</v>
      </c>
      <c r="D314" t="s">
        <v>73</v>
      </c>
      <c r="E314" t="s">
        <v>18</v>
      </c>
      <c r="F314">
        <v>17</v>
      </c>
      <c r="G314" t="s">
        <v>54</v>
      </c>
      <c r="H314" t="s">
        <v>55</v>
      </c>
      <c r="I314" s="10">
        <v>33</v>
      </c>
      <c r="J314" s="10">
        <v>17</v>
      </c>
      <c r="K314" s="10">
        <v>561</v>
      </c>
      <c r="L314" t="s">
        <v>21</v>
      </c>
      <c r="M314" t="s">
        <v>22</v>
      </c>
      <c r="N314" t="s">
        <v>23</v>
      </c>
      <c r="O314" s="16">
        <v>44673</v>
      </c>
      <c r="P314" s="10">
        <v>2</v>
      </c>
    </row>
    <row r="315" spans="1:16" x14ac:dyDescent="0.2">
      <c r="A315">
        <v>314</v>
      </c>
      <c r="B315" s="16">
        <v>44671</v>
      </c>
      <c r="C315" t="s">
        <v>72</v>
      </c>
      <c r="D315" t="s">
        <v>73</v>
      </c>
      <c r="E315" t="s">
        <v>18</v>
      </c>
      <c r="F315">
        <v>17</v>
      </c>
      <c r="G315" t="s">
        <v>56</v>
      </c>
      <c r="H315" t="s">
        <v>57</v>
      </c>
      <c r="I315" s="10">
        <v>12</v>
      </c>
      <c r="J315" s="10">
        <v>12</v>
      </c>
      <c r="K315" s="10">
        <v>144</v>
      </c>
      <c r="L315" t="s">
        <v>21</v>
      </c>
      <c r="M315" t="s">
        <v>30</v>
      </c>
      <c r="N315" t="s">
        <v>31</v>
      </c>
      <c r="O315" s="16">
        <v>44673</v>
      </c>
      <c r="P315" s="10">
        <v>2</v>
      </c>
    </row>
    <row r="316" spans="1:16" x14ac:dyDescent="0.2">
      <c r="A316">
        <v>315</v>
      </c>
      <c r="B316" s="16">
        <v>44671</v>
      </c>
      <c r="C316" t="s">
        <v>72</v>
      </c>
      <c r="D316" t="s">
        <v>73</v>
      </c>
      <c r="E316" t="s">
        <v>18</v>
      </c>
      <c r="F316">
        <v>17</v>
      </c>
      <c r="G316" t="s">
        <v>58</v>
      </c>
      <c r="H316" t="s">
        <v>59</v>
      </c>
      <c r="I316" s="10">
        <v>21</v>
      </c>
      <c r="J316" s="10">
        <v>38</v>
      </c>
      <c r="K316" s="10">
        <v>798</v>
      </c>
      <c r="L316" t="s">
        <v>21</v>
      </c>
      <c r="M316" t="s">
        <v>26</v>
      </c>
      <c r="N316" t="s">
        <v>27</v>
      </c>
      <c r="O316" s="16">
        <v>44674</v>
      </c>
      <c r="P316" s="10">
        <v>3</v>
      </c>
    </row>
    <row r="317" spans="1:16" x14ac:dyDescent="0.2">
      <c r="A317">
        <v>316</v>
      </c>
      <c r="B317" s="16">
        <v>44671</v>
      </c>
      <c r="C317" t="s">
        <v>72</v>
      </c>
      <c r="D317" t="s">
        <v>73</v>
      </c>
      <c r="E317" t="s">
        <v>18</v>
      </c>
      <c r="F317">
        <v>17</v>
      </c>
      <c r="G317" t="s">
        <v>60</v>
      </c>
      <c r="H317" t="s">
        <v>61</v>
      </c>
      <c r="I317" s="10">
        <v>28</v>
      </c>
      <c r="J317" s="10">
        <v>13</v>
      </c>
      <c r="K317" s="10">
        <v>364</v>
      </c>
      <c r="L317" t="s">
        <v>21</v>
      </c>
      <c r="M317" t="s">
        <v>44</v>
      </c>
      <c r="N317" t="s">
        <v>45</v>
      </c>
      <c r="O317" s="16">
        <v>44675</v>
      </c>
      <c r="P317" s="10">
        <v>4</v>
      </c>
    </row>
    <row r="318" spans="1:16" x14ac:dyDescent="0.2">
      <c r="A318">
        <v>317</v>
      </c>
      <c r="B318" s="16">
        <v>44671</v>
      </c>
      <c r="C318" t="s">
        <v>72</v>
      </c>
      <c r="D318" t="s">
        <v>73</v>
      </c>
      <c r="E318" t="s">
        <v>18</v>
      </c>
      <c r="F318">
        <v>17</v>
      </c>
      <c r="G318" t="s">
        <v>62</v>
      </c>
      <c r="H318" t="s">
        <v>63</v>
      </c>
      <c r="I318" s="10">
        <v>7</v>
      </c>
      <c r="J318" s="10">
        <v>25</v>
      </c>
      <c r="K318" s="10">
        <v>175</v>
      </c>
      <c r="L318" t="s">
        <v>21</v>
      </c>
      <c r="M318" t="s">
        <v>30</v>
      </c>
      <c r="N318" t="s">
        <v>31</v>
      </c>
      <c r="O318" s="16">
        <v>44673</v>
      </c>
      <c r="P318" s="10">
        <v>2</v>
      </c>
    </row>
    <row r="319" spans="1:16" x14ac:dyDescent="0.2">
      <c r="A319">
        <v>318</v>
      </c>
      <c r="B319" s="16">
        <v>44672</v>
      </c>
      <c r="C319" t="s">
        <v>72</v>
      </c>
      <c r="D319" t="s">
        <v>73</v>
      </c>
      <c r="E319" t="s">
        <v>18</v>
      </c>
      <c r="F319">
        <v>17</v>
      </c>
      <c r="G319" t="s">
        <v>64</v>
      </c>
      <c r="H319" t="s">
        <v>65</v>
      </c>
      <c r="I319" s="10">
        <v>7</v>
      </c>
      <c r="J319" s="10">
        <v>27</v>
      </c>
      <c r="K319" s="10">
        <v>189</v>
      </c>
      <c r="L319" t="s">
        <v>21</v>
      </c>
      <c r="M319" t="s">
        <v>22</v>
      </c>
      <c r="N319" t="s">
        <v>23</v>
      </c>
      <c r="O319" s="16">
        <v>44674</v>
      </c>
      <c r="P319" s="10">
        <v>2</v>
      </c>
    </row>
    <row r="320" spans="1:16" x14ac:dyDescent="0.2">
      <c r="A320">
        <v>319</v>
      </c>
      <c r="B320" s="16">
        <v>44674</v>
      </c>
      <c r="C320" t="s">
        <v>72</v>
      </c>
      <c r="D320" t="s">
        <v>73</v>
      </c>
      <c r="E320" t="s">
        <v>18</v>
      </c>
      <c r="F320">
        <v>17</v>
      </c>
      <c r="G320" t="s">
        <v>66</v>
      </c>
      <c r="H320" t="s">
        <v>67</v>
      </c>
      <c r="I320" s="10">
        <v>5</v>
      </c>
      <c r="J320" s="10">
        <v>37</v>
      </c>
      <c r="K320" s="10">
        <v>185</v>
      </c>
      <c r="L320" t="s">
        <v>21</v>
      </c>
      <c r="M320" t="s">
        <v>44</v>
      </c>
      <c r="N320" t="s">
        <v>45</v>
      </c>
      <c r="O320" s="16">
        <v>44678</v>
      </c>
      <c r="P320" s="10">
        <v>4</v>
      </c>
    </row>
    <row r="321" spans="1:16" x14ac:dyDescent="0.2">
      <c r="A321">
        <v>320</v>
      </c>
      <c r="B321" s="16">
        <v>44674</v>
      </c>
      <c r="C321" t="s">
        <v>72</v>
      </c>
      <c r="D321" t="s">
        <v>73</v>
      </c>
      <c r="E321" t="s">
        <v>18</v>
      </c>
      <c r="F321">
        <v>17</v>
      </c>
      <c r="G321" t="s">
        <v>68</v>
      </c>
      <c r="H321" t="s">
        <v>69</v>
      </c>
      <c r="I321" s="10">
        <v>7</v>
      </c>
      <c r="J321" s="10">
        <v>25</v>
      </c>
      <c r="K321" s="10">
        <v>175</v>
      </c>
      <c r="L321" t="s">
        <v>21</v>
      </c>
      <c r="M321" t="s">
        <v>44</v>
      </c>
      <c r="N321" t="s">
        <v>45</v>
      </c>
      <c r="O321" s="16">
        <v>44678</v>
      </c>
      <c r="P321" s="10">
        <v>4</v>
      </c>
    </row>
    <row r="322" spans="1:16" x14ac:dyDescent="0.2">
      <c r="A322">
        <v>321</v>
      </c>
      <c r="B322" s="16">
        <v>44674</v>
      </c>
      <c r="C322" t="s">
        <v>72</v>
      </c>
      <c r="D322" t="s">
        <v>73</v>
      </c>
      <c r="E322" t="s">
        <v>18</v>
      </c>
      <c r="F322">
        <v>17</v>
      </c>
      <c r="G322" t="s">
        <v>19</v>
      </c>
      <c r="H322" t="s">
        <v>20</v>
      </c>
      <c r="I322" s="10">
        <v>16</v>
      </c>
      <c r="J322" s="10">
        <v>23</v>
      </c>
      <c r="K322" s="10">
        <v>368</v>
      </c>
      <c r="L322" t="s">
        <v>21</v>
      </c>
      <c r="M322" t="s">
        <v>34</v>
      </c>
      <c r="N322" t="s">
        <v>27</v>
      </c>
      <c r="O322" s="16">
        <v>44677</v>
      </c>
      <c r="P322" s="10">
        <v>3</v>
      </c>
    </row>
    <row r="323" spans="1:16" x14ac:dyDescent="0.2">
      <c r="A323">
        <v>322</v>
      </c>
      <c r="B323" s="16">
        <v>44674</v>
      </c>
      <c r="C323" t="s">
        <v>72</v>
      </c>
      <c r="D323" t="s">
        <v>73</v>
      </c>
      <c r="E323" t="s">
        <v>18</v>
      </c>
      <c r="F323">
        <v>17</v>
      </c>
      <c r="G323" t="s">
        <v>24</v>
      </c>
      <c r="H323" t="s">
        <v>25</v>
      </c>
      <c r="I323" s="10">
        <v>16</v>
      </c>
      <c r="J323" s="10">
        <v>18</v>
      </c>
      <c r="K323" s="10">
        <v>288</v>
      </c>
      <c r="L323" t="s">
        <v>21</v>
      </c>
      <c r="M323" t="s">
        <v>34</v>
      </c>
      <c r="N323" t="s">
        <v>27</v>
      </c>
      <c r="O323" s="16">
        <v>44677</v>
      </c>
      <c r="P323" s="10">
        <v>3</v>
      </c>
    </row>
    <row r="324" spans="1:16" x14ac:dyDescent="0.2">
      <c r="A324">
        <v>323</v>
      </c>
      <c r="B324" s="16">
        <v>44674</v>
      </c>
      <c r="C324" t="s">
        <v>72</v>
      </c>
      <c r="D324" t="s">
        <v>73</v>
      </c>
      <c r="E324" t="s">
        <v>18</v>
      </c>
      <c r="F324">
        <v>17</v>
      </c>
      <c r="G324" t="s">
        <v>28</v>
      </c>
      <c r="H324" t="s">
        <v>29</v>
      </c>
      <c r="I324" s="10">
        <v>16</v>
      </c>
      <c r="J324" s="10">
        <v>20</v>
      </c>
      <c r="K324" s="10">
        <v>320</v>
      </c>
      <c r="L324" t="s">
        <v>21</v>
      </c>
      <c r="M324" t="s">
        <v>34</v>
      </c>
      <c r="N324" t="s">
        <v>27</v>
      </c>
      <c r="O324" s="16">
        <v>44677</v>
      </c>
      <c r="P324" s="10">
        <v>3</v>
      </c>
    </row>
    <row r="325" spans="1:16" x14ac:dyDescent="0.2">
      <c r="A325">
        <v>324</v>
      </c>
      <c r="B325" s="16">
        <v>44675</v>
      </c>
      <c r="C325" t="s">
        <v>72</v>
      </c>
      <c r="D325" t="s">
        <v>73</v>
      </c>
      <c r="E325" t="s">
        <v>18</v>
      </c>
      <c r="F325">
        <v>17</v>
      </c>
      <c r="G325" t="s">
        <v>32</v>
      </c>
      <c r="H325" t="s">
        <v>33</v>
      </c>
      <c r="I325" s="10">
        <v>23</v>
      </c>
      <c r="J325" s="10">
        <v>23</v>
      </c>
      <c r="K325" s="10">
        <v>529</v>
      </c>
      <c r="L325" t="s">
        <v>21</v>
      </c>
      <c r="M325" t="s">
        <v>44</v>
      </c>
      <c r="N325" t="s">
        <v>45</v>
      </c>
      <c r="O325" s="16">
        <v>44679</v>
      </c>
      <c r="P325" s="10">
        <v>4</v>
      </c>
    </row>
    <row r="326" spans="1:16" x14ac:dyDescent="0.2">
      <c r="A326">
        <v>325</v>
      </c>
      <c r="B326" s="16">
        <v>44676</v>
      </c>
      <c r="C326" t="s">
        <v>72</v>
      </c>
      <c r="D326" t="s">
        <v>73</v>
      </c>
      <c r="E326" t="s">
        <v>18</v>
      </c>
      <c r="F326">
        <v>18</v>
      </c>
      <c r="G326" t="s">
        <v>35</v>
      </c>
      <c r="H326" t="s">
        <v>36</v>
      </c>
      <c r="I326" s="10">
        <v>15</v>
      </c>
      <c r="J326" s="10">
        <v>10</v>
      </c>
      <c r="K326" s="10">
        <v>150</v>
      </c>
      <c r="L326" t="s">
        <v>21</v>
      </c>
      <c r="M326" t="s">
        <v>30</v>
      </c>
      <c r="N326" t="s">
        <v>31</v>
      </c>
      <c r="O326" s="16">
        <v>44678</v>
      </c>
      <c r="P326" s="10">
        <v>2</v>
      </c>
    </row>
    <row r="327" spans="1:16" x14ac:dyDescent="0.2">
      <c r="A327">
        <v>326</v>
      </c>
      <c r="B327" s="16">
        <v>44676</v>
      </c>
      <c r="C327" t="s">
        <v>72</v>
      </c>
      <c r="D327" t="s">
        <v>73</v>
      </c>
      <c r="E327" t="s">
        <v>18</v>
      </c>
      <c r="F327">
        <v>18</v>
      </c>
      <c r="G327" t="s">
        <v>37</v>
      </c>
      <c r="H327" t="s">
        <v>38</v>
      </c>
      <c r="I327" s="10">
        <v>1</v>
      </c>
      <c r="J327" s="10">
        <v>26</v>
      </c>
      <c r="K327" s="10">
        <v>26</v>
      </c>
      <c r="L327" t="s">
        <v>21</v>
      </c>
      <c r="M327" t="s">
        <v>34</v>
      </c>
      <c r="N327" t="s">
        <v>27</v>
      </c>
      <c r="O327" s="16">
        <v>44679</v>
      </c>
      <c r="P327" s="10">
        <v>3</v>
      </c>
    </row>
    <row r="328" spans="1:16" x14ac:dyDescent="0.2">
      <c r="A328">
        <v>327</v>
      </c>
      <c r="B328" s="16">
        <v>44676</v>
      </c>
      <c r="C328" t="s">
        <v>72</v>
      </c>
      <c r="D328" t="s">
        <v>73</v>
      </c>
      <c r="E328" t="s">
        <v>18</v>
      </c>
      <c r="F328">
        <v>18</v>
      </c>
      <c r="G328" t="s">
        <v>39</v>
      </c>
      <c r="H328" t="s">
        <v>40</v>
      </c>
      <c r="I328" s="10">
        <v>14</v>
      </c>
      <c r="J328" s="10">
        <v>17</v>
      </c>
      <c r="K328" s="10">
        <v>238</v>
      </c>
      <c r="L328" t="s">
        <v>41</v>
      </c>
      <c r="M328" t="s">
        <v>34</v>
      </c>
      <c r="N328" t="s">
        <v>27</v>
      </c>
      <c r="O328" s="16">
        <v>44679</v>
      </c>
      <c r="P328" s="10">
        <v>3</v>
      </c>
    </row>
    <row r="329" spans="1:16" x14ac:dyDescent="0.2">
      <c r="A329">
        <v>328</v>
      </c>
      <c r="B329" s="16">
        <v>44677</v>
      </c>
      <c r="C329" t="s">
        <v>72</v>
      </c>
      <c r="D329" t="s">
        <v>73</v>
      </c>
      <c r="E329" t="s">
        <v>18</v>
      </c>
      <c r="F329">
        <v>18</v>
      </c>
      <c r="G329" t="s">
        <v>42</v>
      </c>
      <c r="H329" t="s">
        <v>43</v>
      </c>
      <c r="I329" s="10">
        <v>7</v>
      </c>
      <c r="J329" s="10">
        <v>16</v>
      </c>
      <c r="K329" s="10">
        <v>112</v>
      </c>
      <c r="L329" t="s">
        <v>21</v>
      </c>
      <c r="M329" t="s">
        <v>44</v>
      </c>
      <c r="N329" t="s">
        <v>45</v>
      </c>
      <c r="O329" s="16">
        <v>44681</v>
      </c>
      <c r="P329" s="10">
        <v>4</v>
      </c>
    </row>
    <row r="330" spans="1:16" x14ac:dyDescent="0.2">
      <c r="A330">
        <v>329</v>
      </c>
      <c r="B330" s="16">
        <v>44678</v>
      </c>
      <c r="C330" t="s">
        <v>72</v>
      </c>
      <c r="D330" t="s">
        <v>73</v>
      </c>
      <c r="E330" t="s">
        <v>18</v>
      </c>
      <c r="F330">
        <v>18</v>
      </c>
      <c r="G330" t="s">
        <v>46</v>
      </c>
      <c r="H330" t="s">
        <v>47</v>
      </c>
      <c r="I330" s="10">
        <v>7</v>
      </c>
      <c r="J330" s="10">
        <v>25</v>
      </c>
      <c r="K330" s="10">
        <v>175</v>
      </c>
      <c r="L330" t="s">
        <v>21</v>
      </c>
      <c r="M330" t="s">
        <v>26</v>
      </c>
      <c r="N330" t="s">
        <v>27</v>
      </c>
      <c r="O330" s="16">
        <v>44681</v>
      </c>
      <c r="P330" s="10">
        <v>3</v>
      </c>
    </row>
    <row r="331" spans="1:16" x14ac:dyDescent="0.2">
      <c r="A331">
        <v>330</v>
      </c>
      <c r="B331" s="16">
        <v>44678</v>
      </c>
      <c r="C331" t="s">
        <v>72</v>
      </c>
      <c r="D331" t="s">
        <v>73</v>
      </c>
      <c r="E331" t="s">
        <v>18</v>
      </c>
      <c r="F331">
        <v>18</v>
      </c>
      <c r="G331" t="s">
        <v>48</v>
      </c>
      <c r="H331" t="s">
        <v>49</v>
      </c>
      <c r="I331" s="10">
        <v>14</v>
      </c>
      <c r="J331" s="10">
        <v>20</v>
      </c>
      <c r="K331" s="10">
        <v>280</v>
      </c>
      <c r="L331" t="s">
        <v>21</v>
      </c>
      <c r="M331" t="s">
        <v>34</v>
      </c>
      <c r="N331" t="s">
        <v>27</v>
      </c>
      <c r="O331" s="16">
        <v>44681</v>
      </c>
      <c r="P331" s="10">
        <v>3</v>
      </c>
    </row>
    <row r="332" spans="1:16" x14ac:dyDescent="0.2">
      <c r="A332">
        <v>331</v>
      </c>
      <c r="B332" s="16">
        <v>44679</v>
      </c>
      <c r="C332" t="s">
        <v>72</v>
      </c>
      <c r="D332" t="s">
        <v>73</v>
      </c>
      <c r="E332" t="s">
        <v>18</v>
      </c>
      <c r="F332">
        <v>18</v>
      </c>
      <c r="G332" t="s">
        <v>50</v>
      </c>
      <c r="H332" t="s">
        <v>51</v>
      </c>
      <c r="I332" s="10">
        <v>18</v>
      </c>
      <c r="J332" s="10">
        <v>17</v>
      </c>
      <c r="K332" s="10">
        <v>306</v>
      </c>
      <c r="L332" t="s">
        <v>21</v>
      </c>
      <c r="M332" t="s">
        <v>34</v>
      </c>
      <c r="N332" t="s">
        <v>27</v>
      </c>
      <c r="O332" s="16">
        <v>44682</v>
      </c>
      <c r="P332" s="10">
        <v>3</v>
      </c>
    </row>
    <row r="333" spans="1:16" x14ac:dyDescent="0.2">
      <c r="A333">
        <v>332</v>
      </c>
      <c r="B333" s="16">
        <v>44679</v>
      </c>
      <c r="C333" t="s">
        <v>72</v>
      </c>
      <c r="D333" t="s">
        <v>73</v>
      </c>
      <c r="E333" t="s">
        <v>18</v>
      </c>
      <c r="F333">
        <v>18</v>
      </c>
      <c r="G333" t="s">
        <v>52</v>
      </c>
      <c r="H333" t="s">
        <v>53</v>
      </c>
      <c r="I333" s="10">
        <v>12</v>
      </c>
      <c r="J333" s="10">
        <v>25</v>
      </c>
      <c r="K333" s="10">
        <v>300</v>
      </c>
      <c r="L333" t="s">
        <v>21</v>
      </c>
      <c r="M333" t="s">
        <v>34</v>
      </c>
      <c r="N333" t="s">
        <v>27</v>
      </c>
      <c r="O333" s="16">
        <v>44682</v>
      </c>
      <c r="P333" s="10">
        <v>3</v>
      </c>
    </row>
    <row r="334" spans="1:16" x14ac:dyDescent="0.2">
      <c r="A334">
        <v>333</v>
      </c>
      <c r="B334" s="16">
        <v>44679</v>
      </c>
      <c r="C334" t="s">
        <v>72</v>
      </c>
      <c r="D334" t="s">
        <v>73</v>
      </c>
      <c r="E334" t="s">
        <v>18</v>
      </c>
      <c r="F334">
        <v>18</v>
      </c>
      <c r="G334" t="s">
        <v>54</v>
      </c>
      <c r="H334" t="s">
        <v>55</v>
      </c>
      <c r="I334" s="10">
        <v>21</v>
      </c>
      <c r="J334" s="10">
        <v>15</v>
      </c>
      <c r="K334" s="10">
        <v>315</v>
      </c>
      <c r="L334" t="s">
        <v>21</v>
      </c>
      <c r="M334" t="s">
        <v>44</v>
      </c>
      <c r="N334" t="s">
        <v>45</v>
      </c>
      <c r="O334" s="16">
        <v>44683</v>
      </c>
      <c r="P334" s="10">
        <v>4</v>
      </c>
    </row>
    <row r="335" spans="1:16" x14ac:dyDescent="0.2">
      <c r="A335">
        <v>334</v>
      </c>
      <c r="B335" s="16">
        <v>44680</v>
      </c>
      <c r="C335" t="s">
        <v>72</v>
      </c>
      <c r="D335" t="s">
        <v>73</v>
      </c>
      <c r="E335" t="s">
        <v>18</v>
      </c>
      <c r="F335">
        <v>18</v>
      </c>
      <c r="G335" t="s">
        <v>56</v>
      </c>
      <c r="H335" t="s">
        <v>57</v>
      </c>
      <c r="I335" s="10">
        <v>2</v>
      </c>
      <c r="J335" s="10">
        <v>14</v>
      </c>
      <c r="K335" s="10">
        <v>28</v>
      </c>
      <c r="L335" t="s">
        <v>41</v>
      </c>
      <c r="M335" t="s">
        <v>26</v>
      </c>
      <c r="N335" t="s">
        <v>27</v>
      </c>
      <c r="O335" s="16">
        <v>44683</v>
      </c>
      <c r="P335" s="10">
        <v>3</v>
      </c>
    </row>
    <row r="336" spans="1:16" x14ac:dyDescent="0.2">
      <c r="A336">
        <v>335</v>
      </c>
      <c r="B336" s="16">
        <v>44680</v>
      </c>
      <c r="C336" t="s">
        <v>72</v>
      </c>
      <c r="D336" t="s">
        <v>73</v>
      </c>
      <c r="E336" t="s">
        <v>18</v>
      </c>
      <c r="F336">
        <v>18</v>
      </c>
      <c r="G336" t="s">
        <v>58</v>
      </c>
      <c r="H336" t="s">
        <v>59</v>
      </c>
      <c r="I336" s="10">
        <v>7</v>
      </c>
      <c r="J336" s="10">
        <v>38</v>
      </c>
      <c r="K336" s="10">
        <v>266</v>
      </c>
      <c r="L336" t="s">
        <v>41</v>
      </c>
      <c r="M336" t="s">
        <v>34</v>
      </c>
      <c r="N336" t="s">
        <v>27</v>
      </c>
      <c r="O336" s="16">
        <v>44683</v>
      </c>
      <c r="P336" s="10">
        <v>3</v>
      </c>
    </row>
    <row r="337" spans="1:16" x14ac:dyDescent="0.2">
      <c r="A337">
        <v>336</v>
      </c>
      <c r="B337" s="16">
        <v>44680</v>
      </c>
      <c r="C337" t="s">
        <v>72</v>
      </c>
      <c r="D337" t="s">
        <v>73</v>
      </c>
      <c r="E337" t="s">
        <v>18</v>
      </c>
      <c r="F337">
        <v>18</v>
      </c>
      <c r="G337" t="s">
        <v>60</v>
      </c>
      <c r="H337" t="s">
        <v>61</v>
      </c>
      <c r="I337" s="10">
        <v>20</v>
      </c>
      <c r="J337" s="10">
        <v>12</v>
      </c>
      <c r="K337" s="10">
        <v>240</v>
      </c>
      <c r="L337" t="s">
        <v>41</v>
      </c>
      <c r="M337" t="s">
        <v>22</v>
      </c>
      <c r="N337" t="s">
        <v>23</v>
      </c>
      <c r="O337" s="16">
        <v>44682</v>
      </c>
      <c r="P337" s="10">
        <v>2</v>
      </c>
    </row>
    <row r="338" spans="1:16" x14ac:dyDescent="0.2">
      <c r="A338">
        <v>337</v>
      </c>
      <c r="B338" s="16">
        <v>44681</v>
      </c>
      <c r="C338" t="s">
        <v>72</v>
      </c>
      <c r="D338" t="s">
        <v>73</v>
      </c>
      <c r="E338" t="s">
        <v>18</v>
      </c>
      <c r="F338">
        <v>18</v>
      </c>
      <c r="G338" t="s">
        <v>62</v>
      </c>
      <c r="H338" t="s">
        <v>63</v>
      </c>
      <c r="I338" s="10">
        <v>3</v>
      </c>
      <c r="J338" s="10">
        <v>23</v>
      </c>
      <c r="K338" s="10">
        <v>69</v>
      </c>
      <c r="L338" t="s">
        <v>41</v>
      </c>
      <c r="M338" t="s">
        <v>34</v>
      </c>
      <c r="N338" t="s">
        <v>27</v>
      </c>
      <c r="O338" s="16">
        <v>44684</v>
      </c>
      <c r="P338" s="10">
        <v>3</v>
      </c>
    </row>
    <row r="339" spans="1:16" x14ac:dyDescent="0.2">
      <c r="A339">
        <v>338</v>
      </c>
      <c r="B339" s="16">
        <v>44682</v>
      </c>
      <c r="C339" t="s">
        <v>74</v>
      </c>
      <c r="D339" t="s">
        <v>73</v>
      </c>
      <c r="E339" t="s">
        <v>18</v>
      </c>
      <c r="F339">
        <v>18</v>
      </c>
      <c r="G339" t="s">
        <v>64</v>
      </c>
      <c r="H339" t="s">
        <v>65</v>
      </c>
      <c r="I339" s="10">
        <v>15</v>
      </c>
      <c r="J339" s="10">
        <v>30</v>
      </c>
      <c r="K339" s="10">
        <v>450</v>
      </c>
      <c r="L339" t="s">
        <v>41</v>
      </c>
      <c r="M339" t="s">
        <v>26</v>
      </c>
      <c r="N339" t="s">
        <v>27</v>
      </c>
      <c r="O339" s="16">
        <v>44685</v>
      </c>
      <c r="P339" s="10">
        <v>3</v>
      </c>
    </row>
    <row r="340" spans="1:16" x14ac:dyDescent="0.2">
      <c r="A340">
        <v>339</v>
      </c>
      <c r="B340" s="16">
        <v>44682</v>
      </c>
      <c r="C340" t="s">
        <v>74</v>
      </c>
      <c r="D340" t="s">
        <v>73</v>
      </c>
      <c r="E340" t="s">
        <v>18</v>
      </c>
      <c r="F340">
        <v>18</v>
      </c>
      <c r="G340" t="s">
        <v>66</v>
      </c>
      <c r="H340" t="s">
        <v>67</v>
      </c>
      <c r="I340" s="10">
        <v>11</v>
      </c>
      <c r="J340" s="10">
        <v>38</v>
      </c>
      <c r="K340" s="10">
        <v>418</v>
      </c>
      <c r="L340" t="s">
        <v>41</v>
      </c>
      <c r="M340" t="s">
        <v>26</v>
      </c>
      <c r="N340" t="s">
        <v>27</v>
      </c>
      <c r="O340" s="16">
        <v>44685</v>
      </c>
      <c r="P340" s="10">
        <v>3</v>
      </c>
    </row>
    <row r="341" spans="1:16" x14ac:dyDescent="0.2">
      <c r="A341">
        <v>340</v>
      </c>
      <c r="B341" s="16">
        <v>44682</v>
      </c>
      <c r="C341" t="s">
        <v>74</v>
      </c>
      <c r="D341" t="s">
        <v>73</v>
      </c>
      <c r="E341" t="s">
        <v>18</v>
      </c>
      <c r="F341">
        <v>18</v>
      </c>
      <c r="G341" t="s">
        <v>68</v>
      </c>
      <c r="H341" t="s">
        <v>69</v>
      </c>
      <c r="I341" s="10">
        <v>30</v>
      </c>
      <c r="J341" s="10">
        <v>22</v>
      </c>
      <c r="K341" s="10">
        <v>660</v>
      </c>
      <c r="L341" t="s">
        <v>41</v>
      </c>
      <c r="M341" t="s">
        <v>34</v>
      </c>
      <c r="N341" t="s">
        <v>27</v>
      </c>
      <c r="O341" s="16">
        <v>44685</v>
      </c>
      <c r="P341" s="10">
        <v>3</v>
      </c>
    </row>
    <row r="342" spans="1:16" x14ac:dyDescent="0.2">
      <c r="A342">
        <v>341</v>
      </c>
      <c r="B342" s="16">
        <v>44682</v>
      </c>
      <c r="C342" t="s">
        <v>74</v>
      </c>
      <c r="D342" t="s">
        <v>73</v>
      </c>
      <c r="E342" t="s">
        <v>18</v>
      </c>
      <c r="F342">
        <v>18</v>
      </c>
      <c r="G342" t="s">
        <v>19</v>
      </c>
      <c r="H342" t="s">
        <v>20</v>
      </c>
      <c r="I342" s="10">
        <v>14</v>
      </c>
      <c r="J342" s="10">
        <v>23</v>
      </c>
      <c r="K342" s="10">
        <v>322</v>
      </c>
      <c r="L342" t="s">
        <v>21</v>
      </c>
      <c r="M342" t="s">
        <v>26</v>
      </c>
      <c r="N342" t="s">
        <v>27</v>
      </c>
      <c r="O342" s="16">
        <v>44685</v>
      </c>
      <c r="P342" s="10">
        <v>3</v>
      </c>
    </row>
    <row r="343" spans="1:16" x14ac:dyDescent="0.2">
      <c r="A343">
        <v>342</v>
      </c>
      <c r="B343" s="16">
        <v>44682</v>
      </c>
      <c r="C343" t="s">
        <v>74</v>
      </c>
      <c r="D343" t="s">
        <v>73</v>
      </c>
      <c r="E343" t="s">
        <v>18</v>
      </c>
      <c r="F343">
        <v>18</v>
      </c>
      <c r="G343" t="s">
        <v>24</v>
      </c>
      <c r="H343" t="s">
        <v>25</v>
      </c>
      <c r="I343" s="10">
        <v>13</v>
      </c>
      <c r="J343" s="10">
        <v>17</v>
      </c>
      <c r="K343" s="10">
        <v>221</v>
      </c>
      <c r="L343" t="s">
        <v>21</v>
      </c>
      <c r="M343" t="s">
        <v>44</v>
      </c>
      <c r="N343" t="s">
        <v>45</v>
      </c>
      <c r="O343" s="16">
        <v>44686</v>
      </c>
      <c r="P343" s="10">
        <v>4</v>
      </c>
    </row>
    <row r="344" spans="1:16" x14ac:dyDescent="0.2">
      <c r="A344">
        <v>343</v>
      </c>
      <c r="B344" s="16">
        <v>44682</v>
      </c>
      <c r="C344" t="s">
        <v>74</v>
      </c>
      <c r="D344" t="s">
        <v>73</v>
      </c>
      <c r="E344" t="s">
        <v>18</v>
      </c>
      <c r="F344">
        <v>18</v>
      </c>
      <c r="G344" t="s">
        <v>28</v>
      </c>
      <c r="H344" t="s">
        <v>29</v>
      </c>
      <c r="I344" s="10">
        <v>3</v>
      </c>
      <c r="J344" s="10">
        <v>20</v>
      </c>
      <c r="K344" s="10">
        <v>60</v>
      </c>
      <c r="L344" t="s">
        <v>21</v>
      </c>
      <c r="M344" t="s">
        <v>22</v>
      </c>
      <c r="N344" t="s">
        <v>23</v>
      </c>
      <c r="O344" s="16">
        <v>44684</v>
      </c>
      <c r="P344" s="10">
        <v>2</v>
      </c>
    </row>
    <row r="345" spans="1:16" x14ac:dyDescent="0.2">
      <c r="A345">
        <v>344</v>
      </c>
      <c r="B345" s="16">
        <v>44684</v>
      </c>
      <c r="C345" t="s">
        <v>74</v>
      </c>
      <c r="D345" t="s">
        <v>73</v>
      </c>
      <c r="E345" t="s">
        <v>18</v>
      </c>
      <c r="F345">
        <v>19</v>
      </c>
      <c r="G345" t="s">
        <v>32</v>
      </c>
      <c r="H345" t="s">
        <v>33</v>
      </c>
      <c r="I345" s="10">
        <v>28</v>
      </c>
      <c r="J345" s="10">
        <v>22</v>
      </c>
      <c r="K345" s="10">
        <v>616</v>
      </c>
      <c r="L345" t="s">
        <v>21</v>
      </c>
      <c r="M345" t="s">
        <v>22</v>
      </c>
      <c r="N345" t="s">
        <v>23</v>
      </c>
      <c r="O345" s="16">
        <v>44686</v>
      </c>
      <c r="P345" s="10">
        <v>2</v>
      </c>
    </row>
    <row r="346" spans="1:16" x14ac:dyDescent="0.2">
      <c r="A346">
        <v>345</v>
      </c>
      <c r="B346" s="16">
        <v>44684</v>
      </c>
      <c r="C346" t="s">
        <v>74</v>
      </c>
      <c r="D346" t="s">
        <v>73</v>
      </c>
      <c r="E346" t="s">
        <v>18</v>
      </c>
      <c r="F346">
        <v>19</v>
      </c>
      <c r="G346" t="s">
        <v>35</v>
      </c>
      <c r="H346" t="s">
        <v>36</v>
      </c>
      <c r="I346" s="10">
        <v>2</v>
      </c>
      <c r="J346" s="10">
        <v>12</v>
      </c>
      <c r="K346" s="10">
        <v>24</v>
      </c>
      <c r="L346" t="s">
        <v>21</v>
      </c>
      <c r="M346" t="s">
        <v>44</v>
      </c>
      <c r="N346" t="s">
        <v>45</v>
      </c>
      <c r="O346" s="16">
        <v>44688</v>
      </c>
      <c r="P346" s="10">
        <v>4</v>
      </c>
    </row>
    <row r="347" spans="1:16" x14ac:dyDescent="0.2">
      <c r="A347">
        <v>346</v>
      </c>
      <c r="B347" s="16">
        <v>44684</v>
      </c>
      <c r="C347" t="s">
        <v>74</v>
      </c>
      <c r="D347" t="s">
        <v>73</v>
      </c>
      <c r="E347" t="s">
        <v>18</v>
      </c>
      <c r="F347">
        <v>19</v>
      </c>
      <c r="G347" t="s">
        <v>37</v>
      </c>
      <c r="H347" t="s">
        <v>38</v>
      </c>
      <c r="I347" s="10">
        <v>11</v>
      </c>
      <c r="J347" s="10">
        <v>26</v>
      </c>
      <c r="K347" s="10">
        <v>286</v>
      </c>
      <c r="L347" t="s">
        <v>21</v>
      </c>
      <c r="M347" t="s">
        <v>34</v>
      </c>
      <c r="N347" t="s">
        <v>27</v>
      </c>
      <c r="O347" s="16">
        <v>44687</v>
      </c>
      <c r="P347" s="10">
        <v>3</v>
      </c>
    </row>
    <row r="348" spans="1:16" x14ac:dyDescent="0.2">
      <c r="A348">
        <v>347</v>
      </c>
      <c r="B348" s="16">
        <v>44684</v>
      </c>
      <c r="C348" t="s">
        <v>74</v>
      </c>
      <c r="D348" t="s">
        <v>73</v>
      </c>
      <c r="E348" t="s">
        <v>18</v>
      </c>
      <c r="F348">
        <v>19</v>
      </c>
      <c r="G348" t="s">
        <v>39</v>
      </c>
      <c r="H348" t="s">
        <v>40</v>
      </c>
      <c r="I348" s="10">
        <v>8</v>
      </c>
      <c r="J348" s="10">
        <v>15</v>
      </c>
      <c r="K348" s="10">
        <v>120</v>
      </c>
      <c r="L348" t="s">
        <v>21</v>
      </c>
      <c r="M348" t="s">
        <v>44</v>
      </c>
      <c r="N348" t="s">
        <v>45</v>
      </c>
      <c r="O348" s="16">
        <v>44688</v>
      </c>
      <c r="P348" s="10">
        <v>4</v>
      </c>
    </row>
    <row r="349" spans="1:16" x14ac:dyDescent="0.2">
      <c r="A349">
        <v>348</v>
      </c>
      <c r="B349" s="16">
        <v>44684</v>
      </c>
      <c r="C349" t="s">
        <v>74</v>
      </c>
      <c r="D349" t="s">
        <v>73</v>
      </c>
      <c r="E349" t="s">
        <v>18</v>
      </c>
      <c r="F349">
        <v>19</v>
      </c>
      <c r="G349" t="s">
        <v>42</v>
      </c>
      <c r="H349" t="s">
        <v>43</v>
      </c>
      <c r="I349" s="10">
        <v>16</v>
      </c>
      <c r="J349" s="10">
        <v>16</v>
      </c>
      <c r="K349" s="10">
        <v>256</v>
      </c>
      <c r="L349" t="s">
        <v>21</v>
      </c>
      <c r="M349" t="s">
        <v>44</v>
      </c>
      <c r="N349" t="s">
        <v>45</v>
      </c>
      <c r="O349" s="16">
        <v>44688</v>
      </c>
      <c r="P349" s="10">
        <v>4</v>
      </c>
    </row>
    <row r="350" spans="1:16" x14ac:dyDescent="0.2">
      <c r="A350">
        <v>349</v>
      </c>
      <c r="B350" s="16">
        <v>44685</v>
      </c>
      <c r="C350" t="s">
        <v>74</v>
      </c>
      <c r="D350" t="s">
        <v>73</v>
      </c>
      <c r="E350" t="s">
        <v>18</v>
      </c>
      <c r="F350">
        <v>19</v>
      </c>
      <c r="G350" t="s">
        <v>46</v>
      </c>
      <c r="H350" t="s">
        <v>47</v>
      </c>
      <c r="I350" s="10">
        <v>10</v>
      </c>
      <c r="J350" s="10">
        <v>24</v>
      </c>
      <c r="K350" s="10">
        <v>240</v>
      </c>
      <c r="L350" t="s">
        <v>21</v>
      </c>
      <c r="M350" t="s">
        <v>30</v>
      </c>
      <c r="N350" t="s">
        <v>31</v>
      </c>
      <c r="O350" s="16">
        <v>44687</v>
      </c>
      <c r="P350" s="10">
        <v>2</v>
      </c>
    </row>
    <row r="351" spans="1:16" x14ac:dyDescent="0.2">
      <c r="A351">
        <v>350</v>
      </c>
      <c r="B351" s="16">
        <v>44685</v>
      </c>
      <c r="C351" t="s">
        <v>74</v>
      </c>
      <c r="D351" t="s">
        <v>73</v>
      </c>
      <c r="E351" t="s">
        <v>18</v>
      </c>
      <c r="F351">
        <v>19</v>
      </c>
      <c r="G351" t="s">
        <v>48</v>
      </c>
      <c r="H351" t="s">
        <v>49</v>
      </c>
      <c r="I351" s="10">
        <v>15</v>
      </c>
      <c r="J351" s="10">
        <v>20</v>
      </c>
      <c r="K351" s="10">
        <v>300</v>
      </c>
      <c r="L351" t="s">
        <v>21</v>
      </c>
      <c r="M351" t="s">
        <v>26</v>
      </c>
      <c r="N351" t="s">
        <v>27</v>
      </c>
      <c r="O351" s="16">
        <v>44688</v>
      </c>
      <c r="P351" s="10">
        <v>3</v>
      </c>
    </row>
    <row r="352" spans="1:16" x14ac:dyDescent="0.2">
      <c r="A352">
        <v>351</v>
      </c>
      <c r="B352" s="16">
        <v>44685</v>
      </c>
      <c r="C352" t="s">
        <v>74</v>
      </c>
      <c r="D352" t="s">
        <v>73</v>
      </c>
      <c r="E352" t="s">
        <v>18</v>
      </c>
      <c r="F352">
        <v>19</v>
      </c>
      <c r="G352" t="s">
        <v>50</v>
      </c>
      <c r="H352" t="s">
        <v>51</v>
      </c>
      <c r="I352" s="10">
        <v>16</v>
      </c>
      <c r="J352" s="10">
        <v>18</v>
      </c>
      <c r="K352" s="10">
        <v>288</v>
      </c>
      <c r="L352" t="s">
        <v>21</v>
      </c>
      <c r="M352" t="s">
        <v>44</v>
      </c>
      <c r="N352" t="s">
        <v>45</v>
      </c>
      <c r="O352" s="16">
        <v>44689</v>
      </c>
      <c r="P352" s="10">
        <v>4</v>
      </c>
    </row>
    <row r="353" spans="1:16" x14ac:dyDescent="0.2">
      <c r="A353">
        <v>352</v>
      </c>
      <c r="B353" s="16">
        <v>44685</v>
      </c>
      <c r="C353" t="s">
        <v>74</v>
      </c>
      <c r="D353" t="s">
        <v>73</v>
      </c>
      <c r="E353" t="s">
        <v>18</v>
      </c>
      <c r="F353">
        <v>19</v>
      </c>
      <c r="G353" t="s">
        <v>52</v>
      </c>
      <c r="H353" t="s">
        <v>53</v>
      </c>
      <c r="I353" s="10">
        <v>14</v>
      </c>
      <c r="J353" s="10">
        <v>25</v>
      </c>
      <c r="K353" s="10">
        <v>350</v>
      </c>
      <c r="L353" t="s">
        <v>21</v>
      </c>
      <c r="M353" t="s">
        <v>26</v>
      </c>
      <c r="N353" t="s">
        <v>27</v>
      </c>
      <c r="O353" s="16">
        <v>44688</v>
      </c>
      <c r="P353" s="10">
        <v>3</v>
      </c>
    </row>
    <row r="354" spans="1:16" x14ac:dyDescent="0.2">
      <c r="A354">
        <v>353</v>
      </c>
      <c r="B354" s="16">
        <v>44685</v>
      </c>
      <c r="C354" t="s">
        <v>74</v>
      </c>
      <c r="D354" t="s">
        <v>73</v>
      </c>
      <c r="E354" t="s">
        <v>18</v>
      </c>
      <c r="F354">
        <v>19</v>
      </c>
      <c r="G354" t="s">
        <v>54</v>
      </c>
      <c r="H354" t="s">
        <v>55</v>
      </c>
      <c r="I354" s="10">
        <v>32</v>
      </c>
      <c r="J354" s="10">
        <v>20</v>
      </c>
      <c r="K354" s="10">
        <v>640</v>
      </c>
      <c r="L354" t="s">
        <v>21</v>
      </c>
      <c r="M354" t="s">
        <v>26</v>
      </c>
      <c r="N354" t="s">
        <v>27</v>
      </c>
      <c r="O354" s="16">
        <v>44688</v>
      </c>
      <c r="P354" s="10">
        <v>3</v>
      </c>
    </row>
    <row r="355" spans="1:16" x14ac:dyDescent="0.2">
      <c r="A355">
        <v>354</v>
      </c>
      <c r="B355" s="16">
        <v>44685</v>
      </c>
      <c r="C355" t="s">
        <v>74</v>
      </c>
      <c r="D355" t="s">
        <v>73</v>
      </c>
      <c r="E355" t="s">
        <v>18</v>
      </c>
      <c r="F355">
        <v>19</v>
      </c>
      <c r="G355" t="s">
        <v>56</v>
      </c>
      <c r="H355" t="s">
        <v>57</v>
      </c>
      <c r="I355" s="10">
        <v>5</v>
      </c>
      <c r="J355" s="10">
        <v>15</v>
      </c>
      <c r="K355" s="10">
        <v>75</v>
      </c>
      <c r="L355" t="s">
        <v>21</v>
      </c>
      <c r="M355" t="s">
        <v>22</v>
      </c>
      <c r="N355" t="s">
        <v>23</v>
      </c>
      <c r="O355" s="16">
        <v>44687</v>
      </c>
      <c r="P355" s="10">
        <v>2</v>
      </c>
    </row>
    <row r="356" spans="1:16" x14ac:dyDescent="0.2">
      <c r="A356">
        <v>355</v>
      </c>
      <c r="B356" s="16">
        <v>44686</v>
      </c>
      <c r="C356" t="s">
        <v>74</v>
      </c>
      <c r="D356" t="s">
        <v>73</v>
      </c>
      <c r="E356" t="s">
        <v>18</v>
      </c>
      <c r="F356">
        <v>19</v>
      </c>
      <c r="G356" t="s">
        <v>58</v>
      </c>
      <c r="H356" t="s">
        <v>59</v>
      </c>
      <c r="I356" s="10">
        <v>16</v>
      </c>
      <c r="J356" s="10">
        <v>38</v>
      </c>
      <c r="K356" s="10">
        <v>608</v>
      </c>
      <c r="L356" t="s">
        <v>21</v>
      </c>
      <c r="M356" t="s">
        <v>34</v>
      </c>
      <c r="N356" t="s">
        <v>27</v>
      </c>
      <c r="O356" s="16">
        <v>44689</v>
      </c>
      <c r="P356" s="10">
        <v>3</v>
      </c>
    </row>
    <row r="357" spans="1:16" x14ac:dyDescent="0.2">
      <c r="A357">
        <v>356</v>
      </c>
      <c r="B357" s="16">
        <v>44686</v>
      </c>
      <c r="C357" t="s">
        <v>74</v>
      </c>
      <c r="D357" t="s">
        <v>73</v>
      </c>
      <c r="E357" t="s">
        <v>18</v>
      </c>
      <c r="F357">
        <v>19</v>
      </c>
      <c r="G357" t="s">
        <v>60</v>
      </c>
      <c r="H357" t="s">
        <v>61</v>
      </c>
      <c r="I357" s="10">
        <v>5</v>
      </c>
      <c r="J357" s="10">
        <v>16</v>
      </c>
      <c r="K357" s="10">
        <v>80</v>
      </c>
      <c r="L357" t="s">
        <v>21</v>
      </c>
      <c r="M357" t="s">
        <v>34</v>
      </c>
      <c r="N357" t="s">
        <v>27</v>
      </c>
      <c r="O357" s="16">
        <v>44689</v>
      </c>
      <c r="P357" s="10">
        <v>3</v>
      </c>
    </row>
    <row r="358" spans="1:16" x14ac:dyDescent="0.2">
      <c r="A358">
        <v>357</v>
      </c>
      <c r="B358" s="16">
        <v>44686</v>
      </c>
      <c r="C358" t="s">
        <v>74</v>
      </c>
      <c r="D358" t="s">
        <v>73</v>
      </c>
      <c r="E358" t="s">
        <v>18</v>
      </c>
      <c r="F358">
        <v>19</v>
      </c>
      <c r="G358" t="s">
        <v>62</v>
      </c>
      <c r="H358" t="s">
        <v>63</v>
      </c>
      <c r="I358" s="10">
        <v>3</v>
      </c>
      <c r="J358" s="10">
        <v>30</v>
      </c>
      <c r="K358" s="10">
        <v>90</v>
      </c>
      <c r="L358" t="s">
        <v>21</v>
      </c>
      <c r="M358" t="s">
        <v>22</v>
      </c>
      <c r="N358" t="s">
        <v>23</v>
      </c>
      <c r="O358" s="16">
        <v>44688</v>
      </c>
      <c r="P358" s="10">
        <v>2</v>
      </c>
    </row>
    <row r="359" spans="1:16" x14ac:dyDescent="0.2">
      <c r="A359">
        <v>358</v>
      </c>
      <c r="B359" s="16">
        <v>44686</v>
      </c>
      <c r="C359" t="s">
        <v>74</v>
      </c>
      <c r="D359" t="s">
        <v>73</v>
      </c>
      <c r="E359" t="s">
        <v>18</v>
      </c>
      <c r="F359">
        <v>19</v>
      </c>
      <c r="G359" t="s">
        <v>64</v>
      </c>
      <c r="H359" t="s">
        <v>65</v>
      </c>
      <c r="I359" s="10">
        <v>25</v>
      </c>
      <c r="J359" s="10">
        <v>35</v>
      </c>
      <c r="K359" s="10">
        <v>875</v>
      </c>
      <c r="L359" t="s">
        <v>21</v>
      </c>
      <c r="M359" t="s">
        <v>30</v>
      </c>
      <c r="N359" t="s">
        <v>31</v>
      </c>
      <c r="O359" s="16">
        <v>44688</v>
      </c>
      <c r="P359" s="10">
        <v>2</v>
      </c>
    </row>
    <row r="360" spans="1:16" x14ac:dyDescent="0.2">
      <c r="A360">
        <v>359</v>
      </c>
      <c r="B360" s="16">
        <v>44687</v>
      </c>
      <c r="C360" t="s">
        <v>74</v>
      </c>
      <c r="D360" t="s">
        <v>73</v>
      </c>
      <c r="E360" t="s">
        <v>18</v>
      </c>
      <c r="F360">
        <v>19</v>
      </c>
      <c r="G360" t="s">
        <v>66</v>
      </c>
      <c r="H360" t="s">
        <v>67</v>
      </c>
      <c r="I360" s="10">
        <v>18</v>
      </c>
      <c r="J360" s="10">
        <v>37</v>
      </c>
      <c r="K360" s="10">
        <v>666</v>
      </c>
      <c r="L360" t="s">
        <v>21</v>
      </c>
      <c r="M360" t="s">
        <v>44</v>
      </c>
      <c r="N360" t="s">
        <v>45</v>
      </c>
      <c r="O360" s="16">
        <v>44691</v>
      </c>
      <c r="P360" s="10">
        <v>4</v>
      </c>
    </row>
    <row r="361" spans="1:16" x14ac:dyDescent="0.2">
      <c r="A361">
        <v>360</v>
      </c>
      <c r="B361" s="16">
        <v>44687</v>
      </c>
      <c r="C361" t="s">
        <v>74</v>
      </c>
      <c r="D361" t="s">
        <v>73</v>
      </c>
      <c r="E361" t="s">
        <v>18</v>
      </c>
      <c r="F361">
        <v>19</v>
      </c>
      <c r="G361" t="s">
        <v>68</v>
      </c>
      <c r="H361" t="s">
        <v>69</v>
      </c>
      <c r="I361" s="10">
        <v>7</v>
      </c>
      <c r="J361" s="10">
        <v>16</v>
      </c>
      <c r="K361" s="10">
        <v>112</v>
      </c>
      <c r="L361" t="s">
        <v>21</v>
      </c>
      <c r="M361" t="s">
        <v>30</v>
      </c>
      <c r="N361" t="s">
        <v>31</v>
      </c>
      <c r="O361" s="16">
        <v>44689</v>
      </c>
      <c r="P361" s="10">
        <v>2</v>
      </c>
    </row>
    <row r="362" spans="1:16" x14ac:dyDescent="0.2">
      <c r="A362">
        <v>361</v>
      </c>
      <c r="B362" s="16">
        <v>44687</v>
      </c>
      <c r="C362" t="s">
        <v>74</v>
      </c>
      <c r="D362" t="s">
        <v>73</v>
      </c>
      <c r="E362" t="s">
        <v>18</v>
      </c>
      <c r="F362">
        <v>19</v>
      </c>
      <c r="G362" t="s">
        <v>19</v>
      </c>
      <c r="H362" t="s">
        <v>20</v>
      </c>
      <c r="I362" s="10">
        <v>20</v>
      </c>
      <c r="J362" s="10">
        <v>22</v>
      </c>
      <c r="K362" s="10">
        <v>440</v>
      </c>
      <c r="L362" t="s">
        <v>21</v>
      </c>
      <c r="M362" t="s">
        <v>44</v>
      </c>
      <c r="N362" t="s">
        <v>45</v>
      </c>
      <c r="O362" s="16">
        <v>44691</v>
      </c>
      <c r="P362" s="10">
        <v>4</v>
      </c>
    </row>
    <row r="363" spans="1:16" x14ac:dyDescent="0.2">
      <c r="A363">
        <v>362</v>
      </c>
      <c r="B363" s="16">
        <v>44687</v>
      </c>
      <c r="C363" t="s">
        <v>74</v>
      </c>
      <c r="D363" t="s">
        <v>73</v>
      </c>
      <c r="E363" t="s">
        <v>18</v>
      </c>
      <c r="F363">
        <v>19</v>
      </c>
      <c r="G363" t="s">
        <v>24</v>
      </c>
      <c r="H363" t="s">
        <v>25</v>
      </c>
      <c r="I363" s="10">
        <v>9</v>
      </c>
      <c r="J363" s="10">
        <v>18</v>
      </c>
      <c r="K363" s="10">
        <v>162</v>
      </c>
      <c r="L363" t="s">
        <v>21</v>
      </c>
      <c r="M363" t="s">
        <v>34</v>
      </c>
      <c r="N363" t="s">
        <v>27</v>
      </c>
      <c r="O363" s="16">
        <v>44690</v>
      </c>
      <c r="P363" s="10">
        <v>3</v>
      </c>
    </row>
    <row r="364" spans="1:16" x14ac:dyDescent="0.2">
      <c r="A364">
        <v>363</v>
      </c>
      <c r="B364" s="16">
        <v>44688</v>
      </c>
      <c r="C364" t="s">
        <v>74</v>
      </c>
      <c r="D364" t="s">
        <v>73</v>
      </c>
      <c r="E364" t="s">
        <v>18</v>
      </c>
      <c r="F364">
        <v>19</v>
      </c>
      <c r="G364" t="s">
        <v>28</v>
      </c>
      <c r="H364" t="s">
        <v>29</v>
      </c>
      <c r="I364" s="10">
        <v>13</v>
      </c>
      <c r="J364" s="10">
        <v>20</v>
      </c>
      <c r="K364" s="10">
        <v>260</v>
      </c>
      <c r="L364" t="s">
        <v>21</v>
      </c>
      <c r="M364" t="s">
        <v>26</v>
      </c>
      <c r="N364" t="s">
        <v>27</v>
      </c>
      <c r="O364" s="16">
        <v>44691</v>
      </c>
      <c r="P364" s="10">
        <v>3</v>
      </c>
    </row>
    <row r="365" spans="1:16" x14ac:dyDescent="0.2">
      <c r="A365">
        <v>364</v>
      </c>
      <c r="B365" s="16">
        <v>44688</v>
      </c>
      <c r="C365" t="s">
        <v>74</v>
      </c>
      <c r="D365" t="s">
        <v>73</v>
      </c>
      <c r="E365" t="s">
        <v>18</v>
      </c>
      <c r="F365">
        <v>19</v>
      </c>
      <c r="G365" t="s">
        <v>32</v>
      </c>
      <c r="H365" t="s">
        <v>33</v>
      </c>
      <c r="I365" s="10">
        <v>13</v>
      </c>
      <c r="J365" s="10">
        <v>24</v>
      </c>
      <c r="K365" s="10">
        <v>312</v>
      </c>
      <c r="L365" t="s">
        <v>21</v>
      </c>
      <c r="M365" t="s">
        <v>26</v>
      </c>
      <c r="N365" t="s">
        <v>27</v>
      </c>
      <c r="O365" s="16">
        <v>44691</v>
      </c>
      <c r="P365" s="10">
        <v>3</v>
      </c>
    </row>
    <row r="366" spans="1:16" x14ac:dyDescent="0.2">
      <c r="A366">
        <v>365</v>
      </c>
      <c r="B366" s="16">
        <v>44688</v>
      </c>
      <c r="C366" t="s">
        <v>74</v>
      </c>
      <c r="D366" t="s">
        <v>73</v>
      </c>
      <c r="E366" t="s">
        <v>18</v>
      </c>
      <c r="F366">
        <v>19</v>
      </c>
      <c r="G366" t="s">
        <v>35</v>
      </c>
      <c r="H366" t="s">
        <v>36</v>
      </c>
      <c r="I366" s="10">
        <v>14</v>
      </c>
      <c r="J366" s="10">
        <v>16</v>
      </c>
      <c r="K366" s="10">
        <v>224</v>
      </c>
      <c r="L366" t="s">
        <v>21</v>
      </c>
      <c r="M366" t="s">
        <v>26</v>
      </c>
      <c r="N366" t="s">
        <v>27</v>
      </c>
      <c r="O366" s="16">
        <v>44691</v>
      </c>
      <c r="P366" s="10">
        <v>3</v>
      </c>
    </row>
    <row r="367" spans="1:16" x14ac:dyDescent="0.2">
      <c r="A367">
        <v>366</v>
      </c>
      <c r="B367" s="16">
        <v>44688</v>
      </c>
      <c r="C367" t="s">
        <v>74</v>
      </c>
      <c r="D367" t="s">
        <v>73</v>
      </c>
      <c r="E367" t="s">
        <v>18</v>
      </c>
      <c r="F367">
        <v>19</v>
      </c>
      <c r="G367" t="s">
        <v>37</v>
      </c>
      <c r="H367" t="s">
        <v>38</v>
      </c>
      <c r="I367" s="10">
        <v>4</v>
      </c>
      <c r="J367" s="10">
        <v>26</v>
      </c>
      <c r="K367" s="10">
        <v>104</v>
      </c>
      <c r="L367" t="s">
        <v>21</v>
      </c>
      <c r="M367" t="s">
        <v>34</v>
      </c>
      <c r="N367" t="s">
        <v>27</v>
      </c>
      <c r="O367" s="16">
        <v>44691</v>
      </c>
      <c r="P367" s="10">
        <v>3</v>
      </c>
    </row>
    <row r="368" spans="1:16" x14ac:dyDescent="0.2">
      <c r="A368">
        <v>367</v>
      </c>
      <c r="B368" s="16">
        <v>44689</v>
      </c>
      <c r="C368" t="s">
        <v>74</v>
      </c>
      <c r="D368" t="s">
        <v>73</v>
      </c>
      <c r="E368" t="s">
        <v>18</v>
      </c>
      <c r="F368">
        <v>19</v>
      </c>
      <c r="G368" t="s">
        <v>39</v>
      </c>
      <c r="H368" t="s">
        <v>40</v>
      </c>
      <c r="I368" s="10">
        <v>15</v>
      </c>
      <c r="J368" s="10">
        <v>17</v>
      </c>
      <c r="K368" s="10">
        <v>255</v>
      </c>
      <c r="L368" t="s">
        <v>21</v>
      </c>
      <c r="M368" t="s">
        <v>26</v>
      </c>
      <c r="N368" t="s">
        <v>27</v>
      </c>
      <c r="O368" s="16">
        <v>44692</v>
      </c>
      <c r="P368" s="10">
        <v>3</v>
      </c>
    </row>
    <row r="369" spans="1:16" x14ac:dyDescent="0.2">
      <c r="A369">
        <v>368</v>
      </c>
      <c r="B369" s="16">
        <v>44690</v>
      </c>
      <c r="C369" t="s">
        <v>74</v>
      </c>
      <c r="D369" t="s">
        <v>73</v>
      </c>
      <c r="E369" t="s">
        <v>18</v>
      </c>
      <c r="F369">
        <v>20</v>
      </c>
      <c r="G369" t="s">
        <v>42</v>
      </c>
      <c r="H369" t="s">
        <v>43</v>
      </c>
      <c r="I369" s="10">
        <v>19</v>
      </c>
      <c r="J369" s="10">
        <v>17</v>
      </c>
      <c r="K369" s="10">
        <v>323</v>
      </c>
      <c r="L369" t="s">
        <v>21</v>
      </c>
      <c r="M369" t="s">
        <v>34</v>
      </c>
      <c r="N369" t="s">
        <v>27</v>
      </c>
      <c r="O369" s="16">
        <v>44693</v>
      </c>
      <c r="P369" s="10">
        <v>3</v>
      </c>
    </row>
    <row r="370" spans="1:16" x14ac:dyDescent="0.2">
      <c r="A370">
        <v>369</v>
      </c>
      <c r="B370" s="16">
        <v>44690</v>
      </c>
      <c r="C370" t="s">
        <v>74</v>
      </c>
      <c r="D370" t="s">
        <v>73</v>
      </c>
      <c r="E370" t="s">
        <v>18</v>
      </c>
      <c r="F370">
        <v>20</v>
      </c>
      <c r="G370" t="s">
        <v>46</v>
      </c>
      <c r="H370" t="s">
        <v>47</v>
      </c>
      <c r="I370" s="10">
        <v>9</v>
      </c>
      <c r="J370" s="10">
        <v>23</v>
      </c>
      <c r="K370" s="10">
        <v>207</v>
      </c>
      <c r="L370" t="s">
        <v>21</v>
      </c>
      <c r="M370" t="s">
        <v>22</v>
      </c>
      <c r="N370" t="s">
        <v>23</v>
      </c>
      <c r="O370" s="16">
        <v>44692</v>
      </c>
      <c r="P370" s="10">
        <v>2</v>
      </c>
    </row>
    <row r="371" spans="1:16" x14ac:dyDescent="0.2">
      <c r="A371">
        <v>370</v>
      </c>
      <c r="B371" s="16">
        <v>44690</v>
      </c>
      <c r="C371" t="s">
        <v>74</v>
      </c>
      <c r="D371" t="s">
        <v>73</v>
      </c>
      <c r="E371" t="s">
        <v>18</v>
      </c>
      <c r="F371">
        <v>20</v>
      </c>
      <c r="G371" t="s">
        <v>48</v>
      </c>
      <c r="H371" t="s">
        <v>49</v>
      </c>
      <c r="I371" s="10">
        <v>17</v>
      </c>
      <c r="J371" s="10">
        <v>19</v>
      </c>
      <c r="K371" s="10">
        <v>323</v>
      </c>
      <c r="L371" t="s">
        <v>21</v>
      </c>
      <c r="M371" t="s">
        <v>30</v>
      </c>
      <c r="N371" t="s">
        <v>31</v>
      </c>
      <c r="O371" s="16">
        <v>44692</v>
      </c>
      <c r="P371" s="10">
        <v>2</v>
      </c>
    </row>
    <row r="372" spans="1:16" x14ac:dyDescent="0.2">
      <c r="A372">
        <v>371</v>
      </c>
      <c r="B372" s="16">
        <v>44690</v>
      </c>
      <c r="C372" t="s">
        <v>74</v>
      </c>
      <c r="D372" t="s">
        <v>73</v>
      </c>
      <c r="E372" t="s">
        <v>18</v>
      </c>
      <c r="F372">
        <v>20</v>
      </c>
      <c r="G372" t="s">
        <v>50</v>
      </c>
      <c r="H372" t="s">
        <v>51</v>
      </c>
      <c r="I372" s="10">
        <v>18</v>
      </c>
      <c r="J372" s="10">
        <v>18</v>
      </c>
      <c r="K372" s="10">
        <v>324</v>
      </c>
      <c r="L372" t="s">
        <v>21</v>
      </c>
      <c r="M372" t="s">
        <v>44</v>
      </c>
      <c r="N372" t="s">
        <v>45</v>
      </c>
      <c r="O372" s="16">
        <v>44694</v>
      </c>
      <c r="P372" s="10">
        <v>4</v>
      </c>
    </row>
    <row r="373" spans="1:16" x14ac:dyDescent="0.2">
      <c r="A373">
        <v>372</v>
      </c>
      <c r="B373" s="16">
        <v>44691</v>
      </c>
      <c r="C373" t="s">
        <v>74</v>
      </c>
      <c r="D373" t="s">
        <v>73</v>
      </c>
      <c r="E373" t="s">
        <v>18</v>
      </c>
      <c r="F373">
        <v>20</v>
      </c>
      <c r="G373" t="s">
        <v>52</v>
      </c>
      <c r="H373" t="s">
        <v>53</v>
      </c>
      <c r="I373" s="10">
        <v>13</v>
      </c>
      <c r="J373" s="10">
        <v>25</v>
      </c>
      <c r="K373" s="10">
        <v>325</v>
      </c>
      <c r="L373" t="s">
        <v>21</v>
      </c>
      <c r="M373" t="s">
        <v>26</v>
      </c>
      <c r="N373" t="s">
        <v>27</v>
      </c>
      <c r="O373" s="16">
        <v>44694</v>
      </c>
      <c r="P373" s="10">
        <v>3</v>
      </c>
    </row>
    <row r="374" spans="1:16" x14ac:dyDescent="0.2">
      <c r="A374">
        <v>373</v>
      </c>
      <c r="B374" s="16">
        <v>44691</v>
      </c>
      <c r="C374" t="s">
        <v>74</v>
      </c>
      <c r="D374" t="s">
        <v>73</v>
      </c>
      <c r="E374" t="s">
        <v>18</v>
      </c>
      <c r="F374">
        <v>20</v>
      </c>
      <c r="G374" t="s">
        <v>54</v>
      </c>
      <c r="H374" t="s">
        <v>55</v>
      </c>
      <c r="I374" s="10">
        <v>26</v>
      </c>
      <c r="J374" s="10">
        <v>20</v>
      </c>
      <c r="K374" s="10">
        <v>520</v>
      </c>
      <c r="L374" t="s">
        <v>21</v>
      </c>
      <c r="M374" t="s">
        <v>26</v>
      </c>
      <c r="N374" t="s">
        <v>27</v>
      </c>
      <c r="O374" s="16">
        <v>44694</v>
      </c>
      <c r="P374" s="10">
        <v>3</v>
      </c>
    </row>
    <row r="375" spans="1:16" x14ac:dyDescent="0.2">
      <c r="A375">
        <v>374</v>
      </c>
      <c r="B375" s="16">
        <v>44691</v>
      </c>
      <c r="C375" t="s">
        <v>74</v>
      </c>
      <c r="D375" t="s">
        <v>73</v>
      </c>
      <c r="E375" t="s">
        <v>18</v>
      </c>
      <c r="F375">
        <v>20</v>
      </c>
      <c r="G375" t="s">
        <v>56</v>
      </c>
      <c r="H375" t="s">
        <v>57</v>
      </c>
      <c r="I375" s="10">
        <v>3</v>
      </c>
      <c r="J375" s="10">
        <v>13</v>
      </c>
      <c r="K375" s="10">
        <v>39</v>
      </c>
      <c r="L375" t="s">
        <v>41</v>
      </c>
      <c r="M375" t="s">
        <v>44</v>
      </c>
      <c r="N375" t="s">
        <v>45</v>
      </c>
      <c r="O375" s="16">
        <v>44695</v>
      </c>
      <c r="P375" s="10">
        <v>4</v>
      </c>
    </row>
    <row r="376" spans="1:16" x14ac:dyDescent="0.2">
      <c r="A376">
        <v>375</v>
      </c>
      <c r="B376" s="16">
        <v>44692</v>
      </c>
      <c r="C376" t="s">
        <v>74</v>
      </c>
      <c r="D376" t="s">
        <v>73</v>
      </c>
      <c r="E376" t="s">
        <v>18</v>
      </c>
      <c r="F376">
        <v>20</v>
      </c>
      <c r="G376" t="s">
        <v>58</v>
      </c>
      <c r="H376" t="s">
        <v>59</v>
      </c>
      <c r="I376" s="10">
        <v>24</v>
      </c>
      <c r="J376" s="10">
        <v>38</v>
      </c>
      <c r="K376" s="10">
        <v>912</v>
      </c>
      <c r="L376" t="s">
        <v>21</v>
      </c>
      <c r="M376" t="s">
        <v>26</v>
      </c>
      <c r="N376" t="s">
        <v>27</v>
      </c>
      <c r="O376" s="16">
        <v>44695</v>
      </c>
      <c r="P376" s="10">
        <v>3</v>
      </c>
    </row>
    <row r="377" spans="1:16" x14ac:dyDescent="0.2">
      <c r="A377">
        <v>376</v>
      </c>
      <c r="B377" s="16">
        <v>44692</v>
      </c>
      <c r="C377" t="s">
        <v>74</v>
      </c>
      <c r="D377" t="s">
        <v>73</v>
      </c>
      <c r="E377" t="s">
        <v>18</v>
      </c>
      <c r="F377">
        <v>20</v>
      </c>
      <c r="G377" t="s">
        <v>60</v>
      </c>
      <c r="H377" t="s">
        <v>61</v>
      </c>
      <c r="I377" s="10">
        <v>19</v>
      </c>
      <c r="J377" s="10">
        <v>16</v>
      </c>
      <c r="K377" s="10">
        <v>304</v>
      </c>
      <c r="L377" t="s">
        <v>21</v>
      </c>
      <c r="M377" t="s">
        <v>34</v>
      </c>
      <c r="N377" t="s">
        <v>27</v>
      </c>
      <c r="O377" s="16">
        <v>44695</v>
      </c>
      <c r="P377" s="10">
        <v>3</v>
      </c>
    </row>
    <row r="378" spans="1:16" x14ac:dyDescent="0.2">
      <c r="A378">
        <v>377</v>
      </c>
      <c r="B378" s="16">
        <v>44693</v>
      </c>
      <c r="C378" t="s">
        <v>74</v>
      </c>
      <c r="D378" t="s">
        <v>73</v>
      </c>
      <c r="E378" t="s">
        <v>18</v>
      </c>
      <c r="F378">
        <v>20</v>
      </c>
      <c r="G378" t="s">
        <v>62</v>
      </c>
      <c r="H378" t="s">
        <v>63</v>
      </c>
      <c r="I378" s="10">
        <v>11</v>
      </c>
      <c r="J378" s="10">
        <v>23</v>
      </c>
      <c r="K378" s="10">
        <v>253</v>
      </c>
      <c r="L378" t="s">
        <v>21</v>
      </c>
      <c r="M378" t="s">
        <v>26</v>
      </c>
      <c r="N378" t="s">
        <v>27</v>
      </c>
      <c r="O378" s="16">
        <v>44696</v>
      </c>
      <c r="P378" s="10">
        <v>3</v>
      </c>
    </row>
    <row r="379" spans="1:16" x14ac:dyDescent="0.2">
      <c r="A379">
        <v>378</v>
      </c>
      <c r="B379" s="16">
        <v>44693</v>
      </c>
      <c r="C379" t="s">
        <v>74</v>
      </c>
      <c r="D379" t="s">
        <v>73</v>
      </c>
      <c r="E379" t="s">
        <v>18</v>
      </c>
      <c r="F379">
        <v>20</v>
      </c>
      <c r="G379" t="s">
        <v>64</v>
      </c>
      <c r="H379" t="s">
        <v>65</v>
      </c>
      <c r="I379" s="10">
        <v>5</v>
      </c>
      <c r="J379" s="10">
        <v>30</v>
      </c>
      <c r="K379" s="10">
        <v>150</v>
      </c>
      <c r="L379" t="s">
        <v>21</v>
      </c>
      <c r="M379" t="s">
        <v>26</v>
      </c>
      <c r="N379" t="s">
        <v>27</v>
      </c>
      <c r="O379" s="16">
        <v>44696</v>
      </c>
      <c r="P379" s="10">
        <v>3</v>
      </c>
    </row>
    <row r="380" spans="1:16" x14ac:dyDescent="0.2">
      <c r="A380">
        <v>379</v>
      </c>
      <c r="B380" s="16">
        <v>44694</v>
      </c>
      <c r="C380" t="s">
        <v>74</v>
      </c>
      <c r="D380" t="s">
        <v>73</v>
      </c>
      <c r="E380" t="s">
        <v>18</v>
      </c>
      <c r="F380">
        <v>20</v>
      </c>
      <c r="G380" t="s">
        <v>66</v>
      </c>
      <c r="H380" t="s">
        <v>67</v>
      </c>
      <c r="I380" s="10">
        <v>20</v>
      </c>
      <c r="J380" s="10">
        <v>35</v>
      </c>
      <c r="K380" s="10">
        <v>700</v>
      </c>
      <c r="L380" t="s">
        <v>21</v>
      </c>
      <c r="M380" t="s">
        <v>22</v>
      </c>
      <c r="N380" t="s">
        <v>23</v>
      </c>
      <c r="O380" s="16">
        <v>44696</v>
      </c>
      <c r="P380" s="10">
        <v>2</v>
      </c>
    </row>
    <row r="381" spans="1:16" x14ac:dyDescent="0.2">
      <c r="A381">
        <v>380</v>
      </c>
      <c r="B381" s="16">
        <v>44694</v>
      </c>
      <c r="C381" t="s">
        <v>74</v>
      </c>
      <c r="D381" t="s">
        <v>73</v>
      </c>
      <c r="E381" t="s">
        <v>18</v>
      </c>
      <c r="F381">
        <v>20</v>
      </c>
      <c r="G381" t="s">
        <v>68</v>
      </c>
      <c r="H381" t="s">
        <v>69</v>
      </c>
      <c r="I381" s="10">
        <v>26</v>
      </c>
      <c r="J381" s="10">
        <v>16</v>
      </c>
      <c r="K381" s="10">
        <v>416</v>
      </c>
      <c r="L381" t="s">
        <v>21</v>
      </c>
      <c r="M381" t="s">
        <v>30</v>
      </c>
      <c r="N381" t="s">
        <v>31</v>
      </c>
      <c r="O381" s="16">
        <v>44696</v>
      </c>
      <c r="P381" s="10">
        <v>2</v>
      </c>
    </row>
    <row r="382" spans="1:16" x14ac:dyDescent="0.2">
      <c r="A382">
        <v>381</v>
      </c>
      <c r="B382" s="16">
        <v>44694</v>
      </c>
      <c r="C382" t="s">
        <v>74</v>
      </c>
      <c r="D382" t="s">
        <v>73</v>
      </c>
      <c r="E382" t="s">
        <v>18</v>
      </c>
      <c r="F382">
        <v>20</v>
      </c>
      <c r="G382" t="s">
        <v>19</v>
      </c>
      <c r="H382" t="s">
        <v>20</v>
      </c>
      <c r="I382" s="10">
        <v>4</v>
      </c>
      <c r="J382" s="10">
        <v>20</v>
      </c>
      <c r="K382" s="10">
        <v>80</v>
      </c>
      <c r="L382" t="s">
        <v>21</v>
      </c>
      <c r="M382" t="s">
        <v>30</v>
      </c>
      <c r="N382" t="s">
        <v>31</v>
      </c>
      <c r="O382" s="16">
        <v>44696</v>
      </c>
      <c r="P382" s="10">
        <v>2</v>
      </c>
    </row>
    <row r="383" spans="1:16" x14ac:dyDescent="0.2">
      <c r="A383">
        <v>382</v>
      </c>
      <c r="B383" s="16">
        <v>44694</v>
      </c>
      <c r="C383" t="s">
        <v>74</v>
      </c>
      <c r="D383" t="s">
        <v>73</v>
      </c>
      <c r="E383" t="s">
        <v>18</v>
      </c>
      <c r="F383">
        <v>20</v>
      </c>
      <c r="G383" t="s">
        <v>24</v>
      </c>
      <c r="H383" t="s">
        <v>25</v>
      </c>
      <c r="I383" s="10">
        <v>10</v>
      </c>
      <c r="J383" s="10">
        <v>17</v>
      </c>
      <c r="K383" s="10">
        <v>170</v>
      </c>
      <c r="L383" t="s">
        <v>41</v>
      </c>
      <c r="M383" t="s">
        <v>44</v>
      </c>
      <c r="N383" t="s">
        <v>45</v>
      </c>
      <c r="O383" s="16">
        <v>44698</v>
      </c>
      <c r="P383" s="10">
        <v>4</v>
      </c>
    </row>
    <row r="384" spans="1:16" x14ac:dyDescent="0.2">
      <c r="A384">
        <v>383</v>
      </c>
      <c r="B384" s="16">
        <v>44694</v>
      </c>
      <c r="C384" t="s">
        <v>74</v>
      </c>
      <c r="D384" t="s">
        <v>73</v>
      </c>
      <c r="E384" t="s">
        <v>18</v>
      </c>
      <c r="F384">
        <v>20</v>
      </c>
      <c r="G384" t="s">
        <v>28</v>
      </c>
      <c r="H384" t="s">
        <v>29</v>
      </c>
      <c r="I384" s="10">
        <v>19</v>
      </c>
      <c r="J384" s="10">
        <v>16</v>
      </c>
      <c r="K384" s="10">
        <v>304</v>
      </c>
      <c r="L384" t="s">
        <v>41</v>
      </c>
      <c r="M384" t="s">
        <v>44</v>
      </c>
      <c r="N384" t="s">
        <v>45</v>
      </c>
      <c r="O384" s="16">
        <v>44698</v>
      </c>
      <c r="P384" s="10">
        <v>4</v>
      </c>
    </row>
    <row r="385" spans="1:16" x14ac:dyDescent="0.2">
      <c r="A385">
        <v>384</v>
      </c>
      <c r="B385" s="16">
        <v>44694</v>
      </c>
      <c r="C385" t="s">
        <v>74</v>
      </c>
      <c r="D385" t="s">
        <v>73</v>
      </c>
      <c r="E385" t="s">
        <v>18</v>
      </c>
      <c r="F385">
        <v>20</v>
      </c>
      <c r="G385" t="s">
        <v>32</v>
      </c>
      <c r="H385" t="s">
        <v>33</v>
      </c>
      <c r="I385" s="10">
        <v>17</v>
      </c>
      <c r="J385" s="10">
        <v>20</v>
      </c>
      <c r="K385" s="10">
        <v>340</v>
      </c>
      <c r="L385" t="s">
        <v>41</v>
      </c>
      <c r="M385" t="s">
        <v>30</v>
      </c>
      <c r="N385" t="s">
        <v>31</v>
      </c>
      <c r="O385" s="16">
        <v>44696</v>
      </c>
      <c r="P385" s="10">
        <v>2</v>
      </c>
    </row>
    <row r="386" spans="1:16" x14ac:dyDescent="0.2">
      <c r="A386">
        <v>385</v>
      </c>
      <c r="B386" s="16">
        <v>44694</v>
      </c>
      <c r="C386" t="s">
        <v>74</v>
      </c>
      <c r="D386" t="s">
        <v>73</v>
      </c>
      <c r="E386" t="s">
        <v>18</v>
      </c>
      <c r="F386">
        <v>20</v>
      </c>
      <c r="G386" t="s">
        <v>35</v>
      </c>
      <c r="H386" t="s">
        <v>36</v>
      </c>
      <c r="I386" s="10">
        <v>9</v>
      </c>
      <c r="J386" s="10">
        <v>16</v>
      </c>
      <c r="K386" s="10">
        <v>144</v>
      </c>
      <c r="L386" t="s">
        <v>41</v>
      </c>
      <c r="M386" t="s">
        <v>22</v>
      </c>
      <c r="N386" t="s">
        <v>23</v>
      </c>
      <c r="O386" s="16">
        <v>44696</v>
      </c>
      <c r="P386" s="10">
        <v>2</v>
      </c>
    </row>
    <row r="387" spans="1:16" x14ac:dyDescent="0.2">
      <c r="A387">
        <v>386</v>
      </c>
      <c r="B387" s="16">
        <v>44695</v>
      </c>
      <c r="C387" t="s">
        <v>74</v>
      </c>
      <c r="D387" t="s">
        <v>73</v>
      </c>
      <c r="E387" t="s">
        <v>18</v>
      </c>
      <c r="F387">
        <v>20</v>
      </c>
      <c r="G387" t="s">
        <v>37</v>
      </c>
      <c r="H387" t="s">
        <v>38</v>
      </c>
      <c r="I387" s="10">
        <v>6</v>
      </c>
      <c r="J387" s="10">
        <v>26</v>
      </c>
      <c r="K387" s="10">
        <v>156</v>
      </c>
      <c r="L387" t="s">
        <v>41</v>
      </c>
      <c r="M387" t="s">
        <v>26</v>
      </c>
      <c r="N387" t="s">
        <v>27</v>
      </c>
      <c r="O387" s="16">
        <v>44698</v>
      </c>
      <c r="P387" s="10">
        <v>3</v>
      </c>
    </row>
    <row r="388" spans="1:16" x14ac:dyDescent="0.2">
      <c r="A388">
        <v>387</v>
      </c>
      <c r="B388" s="16">
        <v>44695</v>
      </c>
      <c r="C388" t="s">
        <v>74</v>
      </c>
      <c r="D388" t="s">
        <v>73</v>
      </c>
      <c r="E388" t="s">
        <v>18</v>
      </c>
      <c r="F388">
        <v>20</v>
      </c>
      <c r="G388" t="s">
        <v>39</v>
      </c>
      <c r="H388" t="s">
        <v>40</v>
      </c>
      <c r="I388" s="10">
        <v>9</v>
      </c>
      <c r="J388" s="10">
        <v>17</v>
      </c>
      <c r="K388" s="10">
        <v>153</v>
      </c>
      <c r="L388" t="s">
        <v>41</v>
      </c>
      <c r="M388" t="s">
        <v>26</v>
      </c>
      <c r="N388" t="s">
        <v>27</v>
      </c>
      <c r="O388" s="16">
        <v>44698</v>
      </c>
      <c r="P388" s="10">
        <v>3</v>
      </c>
    </row>
    <row r="389" spans="1:16" x14ac:dyDescent="0.2">
      <c r="A389">
        <v>388</v>
      </c>
      <c r="B389" s="16">
        <v>44695</v>
      </c>
      <c r="C389" t="s">
        <v>74</v>
      </c>
      <c r="D389" t="s">
        <v>73</v>
      </c>
      <c r="E389" t="s">
        <v>18</v>
      </c>
      <c r="F389">
        <v>20</v>
      </c>
      <c r="G389" t="s">
        <v>42</v>
      </c>
      <c r="H389" t="s">
        <v>43</v>
      </c>
      <c r="I389" s="10">
        <v>20</v>
      </c>
      <c r="J389" s="10">
        <v>16</v>
      </c>
      <c r="K389" s="10">
        <v>320</v>
      </c>
      <c r="L389" t="s">
        <v>21</v>
      </c>
      <c r="M389" t="s">
        <v>44</v>
      </c>
      <c r="N389" t="s">
        <v>45</v>
      </c>
      <c r="O389" s="16">
        <v>44699</v>
      </c>
      <c r="P389" s="10">
        <v>4</v>
      </c>
    </row>
    <row r="390" spans="1:16" x14ac:dyDescent="0.2">
      <c r="A390">
        <v>389</v>
      </c>
      <c r="B390" s="16">
        <v>44695</v>
      </c>
      <c r="C390" t="s">
        <v>74</v>
      </c>
      <c r="D390" t="s">
        <v>73</v>
      </c>
      <c r="E390" t="s">
        <v>18</v>
      </c>
      <c r="F390">
        <v>20</v>
      </c>
      <c r="G390" t="s">
        <v>46</v>
      </c>
      <c r="H390" t="s">
        <v>47</v>
      </c>
      <c r="I390" s="10">
        <v>9</v>
      </c>
      <c r="J390" s="10">
        <v>23</v>
      </c>
      <c r="K390" s="10">
        <v>207</v>
      </c>
      <c r="L390" t="s">
        <v>21</v>
      </c>
      <c r="M390" t="s">
        <v>22</v>
      </c>
      <c r="N390" t="s">
        <v>23</v>
      </c>
      <c r="O390" s="16">
        <v>44697</v>
      </c>
      <c r="P390" s="10">
        <v>2</v>
      </c>
    </row>
    <row r="391" spans="1:16" x14ac:dyDescent="0.2">
      <c r="A391">
        <v>390</v>
      </c>
      <c r="B391" s="16">
        <v>44695</v>
      </c>
      <c r="C391" t="s">
        <v>74</v>
      </c>
      <c r="D391" t="s">
        <v>73</v>
      </c>
      <c r="E391" t="s">
        <v>18</v>
      </c>
      <c r="F391">
        <v>20</v>
      </c>
      <c r="G391" t="s">
        <v>48</v>
      </c>
      <c r="H391" t="s">
        <v>49</v>
      </c>
      <c r="I391" s="10">
        <v>9</v>
      </c>
      <c r="J391" s="10">
        <v>20</v>
      </c>
      <c r="K391" s="10">
        <v>180</v>
      </c>
      <c r="L391" t="s">
        <v>21</v>
      </c>
      <c r="M391" t="s">
        <v>34</v>
      </c>
      <c r="N391" t="s">
        <v>27</v>
      </c>
      <c r="O391" s="16">
        <v>44698</v>
      </c>
      <c r="P391" s="10">
        <v>3</v>
      </c>
    </row>
    <row r="392" spans="1:16" x14ac:dyDescent="0.2">
      <c r="A392">
        <v>391</v>
      </c>
      <c r="B392" s="16">
        <v>44696</v>
      </c>
      <c r="C392" t="s">
        <v>74</v>
      </c>
      <c r="D392" t="s">
        <v>73</v>
      </c>
      <c r="E392" t="s">
        <v>18</v>
      </c>
      <c r="F392">
        <v>20</v>
      </c>
      <c r="G392" t="s">
        <v>50</v>
      </c>
      <c r="H392" t="s">
        <v>51</v>
      </c>
      <c r="I392" s="10">
        <v>20</v>
      </c>
      <c r="J392" s="10">
        <v>16</v>
      </c>
      <c r="K392" s="10">
        <v>320</v>
      </c>
      <c r="L392" t="s">
        <v>21</v>
      </c>
      <c r="M392" t="s">
        <v>30</v>
      </c>
      <c r="N392" t="s">
        <v>31</v>
      </c>
      <c r="O392" s="16">
        <v>44698</v>
      </c>
      <c r="P392" s="10">
        <v>2</v>
      </c>
    </row>
    <row r="393" spans="1:16" x14ac:dyDescent="0.2">
      <c r="A393">
        <v>392</v>
      </c>
      <c r="B393" s="16">
        <v>44696</v>
      </c>
      <c r="C393" t="s">
        <v>74</v>
      </c>
      <c r="D393" t="s">
        <v>73</v>
      </c>
      <c r="E393" t="s">
        <v>18</v>
      </c>
      <c r="F393">
        <v>20</v>
      </c>
      <c r="G393" t="s">
        <v>52</v>
      </c>
      <c r="H393" t="s">
        <v>53</v>
      </c>
      <c r="I393" s="10">
        <v>3</v>
      </c>
      <c r="J393" s="10">
        <v>22</v>
      </c>
      <c r="K393" s="10">
        <v>66</v>
      </c>
      <c r="L393" t="s">
        <v>21</v>
      </c>
      <c r="M393" t="s">
        <v>22</v>
      </c>
      <c r="N393" t="s">
        <v>23</v>
      </c>
      <c r="O393" s="16">
        <v>44698</v>
      </c>
      <c r="P393" s="10">
        <v>2</v>
      </c>
    </row>
    <row r="394" spans="1:16" x14ac:dyDescent="0.2">
      <c r="A394">
        <v>393</v>
      </c>
      <c r="B394" s="16">
        <v>44696</v>
      </c>
      <c r="C394" t="s">
        <v>74</v>
      </c>
      <c r="D394" t="s">
        <v>73</v>
      </c>
      <c r="E394" t="s">
        <v>18</v>
      </c>
      <c r="F394">
        <v>20</v>
      </c>
      <c r="G394" t="s">
        <v>54</v>
      </c>
      <c r="H394" t="s">
        <v>55</v>
      </c>
      <c r="I394" s="10">
        <v>25</v>
      </c>
      <c r="J394" s="10">
        <v>18</v>
      </c>
      <c r="K394" s="10">
        <v>450</v>
      </c>
      <c r="L394" t="s">
        <v>21</v>
      </c>
      <c r="M394" t="s">
        <v>30</v>
      </c>
      <c r="N394" t="s">
        <v>31</v>
      </c>
      <c r="O394" s="16">
        <v>44698</v>
      </c>
      <c r="P394" s="10">
        <v>2</v>
      </c>
    </row>
    <row r="395" spans="1:16" x14ac:dyDescent="0.2">
      <c r="A395">
        <v>394</v>
      </c>
      <c r="B395" s="16">
        <v>44696</v>
      </c>
      <c r="C395" t="s">
        <v>74</v>
      </c>
      <c r="D395" t="s">
        <v>73</v>
      </c>
      <c r="E395" t="s">
        <v>18</v>
      </c>
      <c r="F395">
        <v>20</v>
      </c>
      <c r="G395" t="s">
        <v>56</v>
      </c>
      <c r="H395" t="s">
        <v>57</v>
      </c>
      <c r="I395" s="10">
        <v>1</v>
      </c>
      <c r="J395" s="10">
        <v>14</v>
      </c>
      <c r="K395" s="10">
        <v>14</v>
      </c>
      <c r="L395" t="s">
        <v>21</v>
      </c>
      <c r="M395" t="s">
        <v>26</v>
      </c>
      <c r="N395" t="s">
        <v>27</v>
      </c>
      <c r="O395" s="16">
        <v>44699</v>
      </c>
      <c r="P395" s="10">
        <v>3</v>
      </c>
    </row>
    <row r="396" spans="1:16" x14ac:dyDescent="0.2">
      <c r="A396">
        <v>395</v>
      </c>
      <c r="B396" s="16">
        <v>44697</v>
      </c>
      <c r="C396" t="s">
        <v>74</v>
      </c>
      <c r="D396" t="s">
        <v>73</v>
      </c>
      <c r="E396" t="s">
        <v>18</v>
      </c>
      <c r="F396">
        <v>21</v>
      </c>
      <c r="G396" t="s">
        <v>58</v>
      </c>
      <c r="H396" t="s">
        <v>59</v>
      </c>
      <c r="I396" s="10">
        <v>18</v>
      </c>
      <c r="J396" s="10">
        <v>37</v>
      </c>
      <c r="K396" s="10">
        <v>666</v>
      </c>
      <c r="L396" t="s">
        <v>21</v>
      </c>
      <c r="M396" t="s">
        <v>44</v>
      </c>
      <c r="N396" t="s">
        <v>45</v>
      </c>
      <c r="O396" s="16">
        <v>44701</v>
      </c>
      <c r="P396" s="10">
        <v>4</v>
      </c>
    </row>
    <row r="397" spans="1:16" x14ac:dyDescent="0.2">
      <c r="A397">
        <v>396</v>
      </c>
      <c r="B397" s="16">
        <v>44697</v>
      </c>
      <c r="C397" t="s">
        <v>74</v>
      </c>
      <c r="D397" t="s">
        <v>73</v>
      </c>
      <c r="E397" t="s">
        <v>18</v>
      </c>
      <c r="F397">
        <v>21</v>
      </c>
      <c r="G397" t="s">
        <v>60</v>
      </c>
      <c r="H397" t="s">
        <v>61</v>
      </c>
      <c r="I397" s="10">
        <v>14</v>
      </c>
      <c r="J397" s="10">
        <v>12</v>
      </c>
      <c r="K397" s="10">
        <v>168</v>
      </c>
      <c r="L397" t="s">
        <v>21</v>
      </c>
      <c r="M397" t="s">
        <v>22</v>
      </c>
      <c r="N397" t="s">
        <v>23</v>
      </c>
      <c r="O397" s="16">
        <v>44699</v>
      </c>
      <c r="P397" s="10">
        <v>2</v>
      </c>
    </row>
    <row r="398" spans="1:16" x14ac:dyDescent="0.2">
      <c r="A398">
        <v>397</v>
      </c>
      <c r="B398" s="16">
        <v>44697</v>
      </c>
      <c r="C398" t="s">
        <v>74</v>
      </c>
      <c r="D398" t="s">
        <v>73</v>
      </c>
      <c r="E398" t="s">
        <v>18</v>
      </c>
      <c r="F398">
        <v>21</v>
      </c>
      <c r="G398" t="s">
        <v>62</v>
      </c>
      <c r="H398" t="s">
        <v>63</v>
      </c>
      <c r="I398" s="10">
        <v>5</v>
      </c>
      <c r="J398" s="10">
        <v>25</v>
      </c>
      <c r="K398" s="10">
        <v>125</v>
      </c>
      <c r="L398" t="s">
        <v>21</v>
      </c>
      <c r="M398" t="s">
        <v>30</v>
      </c>
      <c r="N398" t="s">
        <v>31</v>
      </c>
      <c r="O398" s="16">
        <v>44699</v>
      </c>
      <c r="P398" s="10">
        <v>2</v>
      </c>
    </row>
    <row r="399" spans="1:16" x14ac:dyDescent="0.2">
      <c r="A399">
        <v>398</v>
      </c>
      <c r="B399" s="16">
        <v>44698</v>
      </c>
      <c r="C399" t="s">
        <v>74</v>
      </c>
      <c r="D399" t="s">
        <v>73</v>
      </c>
      <c r="E399" t="s">
        <v>18</v>
      </c>
      <c r="F399">
        <v>21</v>
      </c>
      <c r="G399" t="s">
        <v>64</v>
      </c>
      <c r="H399" t="s">
        <v>65</v>
      </c>
      <c r="I399" s="10">
        <v>22</v>
      </c>
      <c r="J399" s="10">
        <v>30</v>
      </c>
      <c r="K399" s="10">
        <v>660</v>
      </c>
      <c r="L399" t="s">
        <v>21</v>
      </c>
      <c r="M399" t="s">
        <v>26</v>
      </c>
      <c r="N399" t="s">
        <v>27</v>
      </c>
      <c r="O399" s="16">
        <v>44701</v>
      </c>
      <c r="P399" s="10">
        <v>3</v>
      </c>
    </row>
    <row r="400" spans="1:16" x14ac:dyDescent="0.2">
      <c r="A400">
        <v>399</v>
      </c>
      <c r="B400" s="16">
        <v>44698</v>
      </c>
      <c r="C400" t="s">
        <v>74</v>
      </c>
      <c r="D400" t="s">
        <v>73</v>
      </c>
      <c r="E400" t="s">
        <v>18</v>
      </c>
      <c r="F400">
        <v>21</v>
      </c>
      <c r="G400" t="s">
        <v>66</v>
      </c>
      <c r="H400" t="s">
        <v>67</v>
      </c>
      <c r="I400" s="10">
        <v>30</v>
      </c>
      <c r="J400" s="10">
        <v>33</v>
      </c>
      <c r="K400" s="10">
        <v>990</v>
      </c>
      <c r="L400" t="s">
        <v>21</v>
      </c>
      <c r="M400" t="s">
        <v>30</v>
      </c>
      <c r="N400" t="s">
        <v>31</v>
      </c>
      <c r="O400" s="16">
        <v>44700</v>
      </c>
      <c r="P400" s="10">
        <v>2</v>
      </c>
    </row>
    <row r="401" spans="1:16" x14ac:dyDescent="0.2">
      <c r="A401">
        <v>400</v>
      </c>
      <c r="B401" s="16">
        <v>44698</v>
      </c>
      <c r="C401" t="s">
        <v>74</v>
      </c>
      <c r="D401" t="s">
        <v>73</v>
      </c>
      <c r="E401" t="s">
        <v>18</v>
      </c>
      <c r="F401">
        <v>21</v>
      </c>
      <c r="G401" t="s">
        <v>68</v>
      </c>
      <c r="H401" t="s">
        <v>69</v>
      </c>
      <c r="I401" s="10">
        <v>24</v>
      </c>
      <c r="J401" s="10">
        <v>20</v>
      </c>
      <c r="K401" s="10">
        <v>480</v>
      </c>
      <c r="L401" t="s">
        <v>21</v>
      </c>
      <c r="M401" t="s">
        <v>22</v>
      </c>
      <c r="N401" t="s">
        <v>23</v>
      </c>
      <c r="O401" s="16">
        <v>44700</v>
      </c>
      <c r="P401" s="10">
        <v>2</v>
      </c>
    </row>
    <row r="402" spans="1:16" x14ac:dyDescent="0.2">
      <c r="A402">
        <v>401</v>
      </c>
      <c r="B402" s="16">
        <v>44698</v>
      </c>
      <c r="C402" t="s">
        <v>74</v>
      </c>
      <c r="D402" t="s">
        <v>73</v>
      </c>
      <c r="E402" t="s">
        <v>18</v>
      </c>
      <c r="F402">
        <v>21</v>
      </c>
      <c r="G402" t="s">
        <v>19</v>
      </c>
      <c r="H402" t="s">
        <v>20</v>
      </c>
      <c r="I402" s="10">
        <v>1</v>
      </c>
      <c r="J402" s="10">
        <v>23</v>
      </c>
      <c r="K402" s="10">
        <v>23</v>
      </c>
      <c r="L402" t="s">
        <v>21</v>
      </c>
      <c r="M402" t="s">
        <v>26</v>
      </c>
      <c r="N402" t="s">
        <v>27</v>
      </c>
      <c r="O402" s="16">
        <v>44701</v>
      </c>
      <c r="P402" s="10">
        <v>3</v>
      </c>
    </row>
    <row r="403" spans="1:16" x14ac:dyDescent="0.2">
      <c r="A403">
        <v>402</v>
      </c>
      <c r="B403" s="16">
        <v>44699</v>
      </c>
      <c r="C403" t="s">
        <v>74</v>
      </c>
      <c r="D403" t="s">
        <v>73</v>
      </c>
      <c r="E403" t="s">
        <v>18</v>
      </c>
      <c r="F403">
        <v>21</v>
      </c>
      <c r="G403" t="s">
        <v>24</v>
      </c>
      <c r="H403" t="s">
        <v>25</v>
      </c>
      <c r="I403" s="10">
        <v>14</v>
      </c>
      <c r="J403" s="10">
        <v>17</v>
      </c>
      <c r="K403" s="10">
        <v>238</v>
      </c>
      <c r="L403" t="s">
        <v>21</v>
      </c>
      <c r="M403" t="s">
        <v>44</v>
      </c>
      <c r="N403" t="s">
        <v>45</v>
      </c>
      <c r="O403" s="16">
        <v>44703</v>
      </c>
      <c r="P403" s="10">
        <v>4</v>
      </c>
    </row>
    <row r="404" spans="1:16" x14ac:dyDescent="0.2">
      <c r="A404">
        <v>403</v>
      </c>
      <c r="B404" s="16">
        <v>44699</v>
      </c>
      <c r="C404" t="s">
        <v>74</v>
      </c>
      <c r="D404" t="s">
        <v>73</v>
      </c>
      <c r="E404" t="s">
        <v>18</v>
      </c>
      <c r="F404">
        <v>21</v>
      </c>
      <c r="G404" t="s">
        <v>28</v>
      </c>
      <c r="H404" t="s">
        <v>29</v>
      </c>
      <c r="I404" s="10">
        <v>2</v>
      </c>
      <c r="J404" s="10">
        <v>20</v>
      </c>
      <c r="K404" s="10">
        <v>40</v>
      </c>
      <c r="L404" t="s">
        <v>21</v>
      </c>
      <c r="M404" t="s">
        <v>34</v>
      </c>
      <c r="N404" t="s">
        <v>27</v>
      </c>
      <c r="O404" s="16">
        <v>44702</v>
      </c>
      <c r="P404" s="10">
        <v>3</v>
      </c>
    </row>
    <row r="405" spans="1:16" x14ac:dyDescent="0.2">
      <c r="A405">
        <v>404</v>
      </c>
      <c r="B405" s="16">
        <v>44699</v>
      </c>
      <c r="C405" t="s">
        <v>74</v>
      </c>
      <c r="D405" t="s">
        <v>73</v>
      </c>
      <c r="E405" t="s">
        <v>18</v>
      </c>
      <c r="F405">
        <v>21</v>
      </c>
      <c r="G405" t="s">
        <v>32</v>
      </c>
      <c r="H405" t="s">
        <v>33</v>
      </c>
      <c r="I405" s="10">
        <v>28</v>
      </c>
      <c r="J405" s="10">
        <v>23</v>
      </c>
      <c r="K405" s="10">
        <v>644</v>
      </c>
      <c r="L405" t="s">
        <v>21</v>
      </c>
      <c r="M405" t="s">
        <v>44</v>
      </c>
      <c r="N405" t="s">
        <v>45</v>
      </c>
      <c r="O405" s="16">
        <v>44703</v>
      </c>
      <c r="P405" s="10">
        <v>4</v>
      </c>
    </row>
    <row r="406" spans="1:16" x14ac:dyDescent="0.2">
      <c r="A406">
        <v>405</v>
      </c>
      <c r="B406" s="16">
        <v>44699</v>
      </c>
      <c r="C406" t="s">
        <v>74</v>
      </c>
      <c r="D406" t="s">
        <v>73</v>
      </c>
      <c r="E406" t="s">
        <v>18</v>
      </c>
      <c r="F406">
        <v>21</v>
      </c>
      <c r="G406" t="s">
        <v>35</v>
      </c>
      <c r="H406" t="s">
        <v>36</v>
      </c>
      <c r="I406" s="10">
        <v>13</v>
      </c>
      <c r="J406" s="10">
        <v>12</v>
      </c>
      <c r="K406" s="10">
        <v>156</v>
      </c>
      <c r="L406" t="s">
        <v>21</v>
      </c>
      <c r="M406" t="s">
        <v>44</v>
      </c>
      <c r="N406" t="s">
        <v>45</v>
      </c>
      <c r="O406" s="16">
        <v>44703</v>
      </c>
      <c r="P406" s="10">
        <v>4</v>
      </c>
    </row>
    <row r="407" spans="1:16" x14ac:dyDescent="0.2">
      <c r="A407">
        <v>406</v>
      </c>
      <c r="B407" s="16">
        <v>44699</v>
      </c>
      <c r="C407" t="s">
        <v>74</v>
      </c>
      <c r="D407" t="s">
        <v>73</v>
      </c>
      <c r="E407" t="s">
        <v>18</v>
      </c>
      <c r="F407">
        <v>21</v>
      </c>
      <c r="G407" t="s">
        <v>37</v>
      </c>
      <c r="H407" t="s">
        <v>38</v>
      </c>
      <c r="I407" s="10">
        <v>9</v>
      </c>
      <c r="J407" s="10">
        <v>26</v>
      </c>
      <c r="K407" s="10">
        <v>234</v>
      </c>
      <c r="L407" t="s">
        <v>21</v>
      </c>
      <c r="M407" t="s">
        <v>26</v>
      </c>
      <c r="N407" t="s">
        <v>27</v>
      </c>
      <c r="O407" s="16">
        <v>44702</v>
      </c>
      <c r="P407" s="10">
        <v>3</v>
      </c>
    </row>
    <row r="408" spans="1:16" x14ac:dyDescent="0.2">
      <c r="A408">
        <v>407</v>
      </c>
      <c r="B408" s="16">
        <v>44700</v>
      </c>
      <c r="C408" t="s">
        <v>74</v>
      </c>
      <c r="D408" t="s">
        <v>73</v>
      </c>
      <c r="E408" t="s">
        <v>18</v>
      </c>
      <c r="F408">
        <v>21</v>
      </c>
      <c r="G408" t="s">
        <v>39</v>
      </c>
      <c r="H408" t="s">
        <v>40</v>
      </c>
      <c r="I408" s="10">
        <v>6</v>
      </c>
      <c r="J408" s="10">
        <v>17</v>
      </c>
      <c r="K408" s="10">
        <v>102</v>
      </c>
      <c r="L408" t="s">
        <v>41</v>
      </c>
      <c r="M408" t="s">
        <v>26</v>
      </c>
      <c r="N408" t="s">
        <v>27</v>
      </c>
      <c r="O408" s="16">
        <v>44703</v>
      </c>
      <c r="P408" s="10">
        <v>3</v>
      </c>
    </row>
    <row r="409" spans="1:16" x14ac:dyDescent="0.2">
      <c r="A409">
        <v>408</v>
      </c>
      <c r="B409" s="16">
        <v>44700</v>
      </c>
      <c r="C409" t="s">
        <v>74</v>
      </c>
      <c r="D409" t="s">
        <v>73</v>
      </c>
      <c r="E409" t="s">
        <v>18</v>
      </c>
      <c r="F409">
        <v>21</v>
      </c>
      <c r="G409" t="s">
        <v>42</v>
      </c>
      <c r="H409" t="s">
        <v>43</v>
      </c>
      <c r="I409" s="10">
        <v>15</v>
      </c>
      <c r="J409" s="10">
        <v>17</v>
      </c>
      <c r="K409" s="10">
        <v>255</v>
      </c>
      <c r="L409" t="s">
        <v>21</v>
      </c>
      <c r="M409" t="s">
        <v>34</v>
      </c>
      <c r="N409" t="s">
        <v>27</v>
      </c>
      <c r="O409" s="16">
        <v>44703</v>
      </c>
      <c r="P409" s="10">
        <v>3</v>
      </c>
    </row>
    <row r="410" spans="1:16" x14ac:dyDescent="0.2">
      <c r="A410">
        <v>409</v>
      </c>
      <c r="B410" s="16">
        <v>44700</v>
      </c>
      <c r="C410" t="s">
        <v>74</v>
      </c>
      <c r="D410" t="s">
        <v>73</v>
      </c>
      <c r="E410" t="s">
        <v>18</v>
      </c>
      <c r="F410">
        <v>21</v>
      </c>
      <c r="G410" t="s">
        <v>46</v>
      </c>
      <c r="H410" t="s">
        <v>47</v>
      </c>
      <c r="I410" s="10">
        <v>12</v>
      </c>
      <c r="J410" s="10">
        <v>25</v>
      </c>
      <c r="K410" s="10">
        <v>300</v>
      </c>
      <c r="L410" t="s">
        <v>21</v>
      </c>
      <c r="M410" t="s">
        <v>34</v>
      </c>
      <c r="N410" t="s">
        <v>27</v>
      </c>
      <c r="O410" s="16">
        <v>44703</v>
      </c>
      <c r="P410" s="10">
        <v>3</v>
      </c>
    </row>
    <row r="411" spans="1:16" x14ac:dyDescent="0.2">
      <c r="A411">
        <v>410</v>
      </c>
      <c r="B411" s="16">
        <v>44700</v>
      </c>
      <c r="C411" t="s">
        <v>74</v>
      </c>
      <c r="D411" t="s">
        <v>73</v>
      </c>
      <c r="E411" t="s">
        <v>18</v>
      </c>
      <c r="F411">
        <v>21</v>
      </c>
      <c r="G411" t="s">
        <v>48</v>
      </c>
      <c r="H411" t="s">
        <v>49</v>
      </c>
      <c r="I411" s="10">
        <v>1</v>
      </c>
      <c r="J411" s="10">
        <v>20</v>
      </c>
      <c r="K411" s="10">
        <v>20</v>
      </c>
      <c r="L411" t="s">
        <v>21</v>
      </c>
      <c r="M411" t="s">
        <v>34</v>
      </c>
      <c r="N411" t="s">
        <v>27</v>
      </c>
      <c r="O411" s="16">
        <v>44703</v>
      </c>
      <c r="P411" s="10">
        <v>3</v>
      </c>
    </row>
    <row r="412" spans="1:16" x14ac:dyDescent="0.2">
      <c r="A412">
        <v>411</v>
      </c>
      <c r="B412" s="16">
        <v>44701</v>
      </c>
      <c r="C412" t="s">
        <v>74</v>
      </c>
      <c r="D412" t="s">
        <v>73</v>
      </c>
      <c r="E412" t="s">
        <v>18</v>
      </c>
      <c r="F412">
        <v>21</v>
      </c>
      <c r="G412" t="s">
        <v>50</v>
      </c>
      <c r="H412" t="s">
        <v>51</v>
      </c>
      <c r="I412" s="10">
        <v>18</v>
      </c>
      <c r="J412" s="10">
        <v>17</v>
      </c>
      <c r="K412" s="10">
        <v>306</v>
      </c>
      <c r="L412" t="s">
        <v>21</v>
      </c>
      <c r="M412" t="s">
        <v>26</v>
      </c>
      <c r="N412" t="s">
        <v>27</v>
      </c>
      <c r="O412" s="16">
        <v>44704</v>
      </c>
      <c r="P412" s="10">
        <v>3</v>
      </c>
    </row>
    <row r="413" spans="1:16" x14ac:dyDescent="0.2">
      <c r="A413">
        <v>412</v>
      </c>
      <c r="B413" s="16">
        <v>44701</v>
      </c>
      <c r="C413" t="s">
        <v>74</v>
      </c>
      <c r="D413" t="s">
        <v>73</v>
      </c>
      <c r="E413" t="s">
        <v>18</v>
      </c>
      <c r="F413">
        <v>21</v>
      </c>
      <c r="G413" t="s">
        <v>52</v>
      </c>
      <c r="H413" t="s">
        <v>53</v>
      </c>
      <c r="I413" s="10">
        <v>14</v>
      </c>
      <c r="J413" s="10">
        <v>22</v>
      </c>
      <c r="K413" s="10">
        <v>308</v>
      </c>
      <c r="L413" t="s">
        <v>21</v>
      </c>
      <c r="M413" t="s">
        <v>22</v>
      </c>
      <c r="N413" t="s">
        <v>23</v>
      </c>
      <c r="O413" s="16">
        <v>44703</v>
      </c>
      <c r="P413" s="10">
        <v>2</v>
      </c>
    </row>
    <row r="414" spans="1:16" x14ac:dyDescent="0.2">
      <c r="A414">
        <v>413</v>
      </c>
      <c r="B414" s="16">
        <v>44701</v>
      </c>
      <c r="C414" t="s">
        <v>74</v>
      </c>
      <c r="D414" t="s">
        <v>73</v>
      </c>
      <c r="E414" t="s">
        <v>18</v>
      </c>
      <c r="F414">
        <v>21</v>
      </c>
      <c r="G414" t="s">
        <v>54</v>
      </c>
      <c r="H414" t="s">
        <v>55</v>
      </c>
      <c r="I414" s="10">
        <v>11</v>
      </c>
      <c r="J414" s="10">
        <v>20</v>
      </c>
      <c r="K414" s="10">
        <v>220</v>
      </c>
      <c r="L414" t="s">
        <v>21</v>
      </c>
      <c r="M414" t="s">
        <v>26</v>
      </c>
      <c r="N414" t="s">
        <v>27</v>
      </c>
      <c r="O414" s="16">
        <v>44704</v>
      </c>
      <c r="P414" s="10">
        <v>3</v>
      </c>
    </row>
    <row r="415" spans="1:16" x14ac:dyDescent="0.2">
      <c r="A415">
        <v>414</v>
      </c>
      <c r="B415" s="16">
        <v>44701</v>
      </c>
      <c r="C415" t="s">
        <v>74</v>
      </c>
      <c r="D415" t="s">
        <v>73</v>
      </c>
      <c r="E415" t="s">
        <v>18</v>
      </c>
      <c r="F415">
        <v>21</v>
      </c>
      <c r="G415" t="s">
        <v>56</v>
      </c>
      <c r="H415" t="s">
        <v>57</v>
      </c>
      <c r="I415" s="10">
        <v>6</v>
      </c>
      <c r="J415" s="10">
        <v>12</v>
      </c>
      <c r="K415" s="10">
        <v>72</v>
      </c>
      <c r="L415" t="s">
        <v>21</v>
      </c>
      <c r="M415" t="s">
        <v>30</v>
      </c>
      <c r="N415" t="s">
        <v>31</v>
      </c>
      <c r="O415" s="16">
        <v>44703</v>
      </c>
      <c r="P415" s="10">
        <v>2</v>
      </c>
    </row>
    <row r="416" spans="1:16" x14ac:dyDescent="0.2">
      <c r="A416">
        <v>415</v>
      </c>
      <c r="B416" s="16">
        <v>44701</v>
      </c>
      <c r="C416" t="s">
        <v>74</v>
      </c>
      <c r="D416" t="s">
        <v>73</v>
      </c>
      <c r="E416" t="s">
        <v>18</v>
      </c>
      <c r="F416">
        <v>21</v>
      </c>
      <c r="G416" t="s">
        <v>58</v>
      </c>
      <c r="H416" t="s">
        <v>59</v>
      </c>
      <c r="I416" s="10">
        <v>5</v>
      </c>
      <c r="J416" s="10">
        <v>35</v>
      </c>
      <c r="K416" s="10">
        <v>175</v>
      </c>
      <c r="L416" t="s">
        <v>21</v>
      </c>
      <c r="M416" t="s">
        <v>30</v>
      </c>
      <c r="N416" t="s">
        <v>31</v>
      </c>
      <c r="O416" s="16">
        <v>44703</v>
      </c>
      <c r="P416" s="10">
        <v>2</v>
      </c>
    </row>
    <row r="417" spans="1:16" x14ac:dyDescent="0.2">
      <c r="A417">
        <v>416</v>
      </c>
      <c r="B417" s="16">
        <v>44701</v>
      </c>
      <c r="C417" t="s">
        <v>74</v>
      </c>
      <c r="D417" t="s">
        <v>73</v>
      </c>
      <c r="E417" t="s">
        <v>18</v>
      </c>
      <c r="F417">
        <v>21</v>
      </c>
      <c r="G417" t="s">
        <v>60</v>
      </c>
      <c r="H417" t="s">
        <v>61</v>
      </c>
      <c r="I417" s="10">
        <v>20</v>
      </c>
      <c r="J417" s="10">
        <v>12</v>
      </c>
      <c r="K417" s="10">
        <v>240</v>
      </c>
      <c r="L417" t="s">
        <v>21</v>
      </c>
      <c r="M417" t="s">
        <v>22</v>
      </c>
      <c r="N417" t="s">
        <v>23</v>
      </c>
      <c r="O417" s="16">
        <v>44703</v>
      </c>
      <c r="P417" s="10">
        <v>2</v>
      </c>
    </row>
    <row r="418" spans="1:16" x14ac:dyDescent="0.2">
      <c r="A418">
        <v>417</v>
      </c>
      <c r="B418" s="16">
        <v>44702</v>
      </c>
      <c r="C418" t="s">
        <v>74</v>
      </c>
      <c r="D418" t="s">
        <v>73</v>
      </c>
      <c r="E418" t="s">
        <v>18</v>
      </c>
      <c r="F418">
        <v>21</v>
      </c>
      <c r="G418" t="s">
        <v>62</v>
      </c>
      <c r="H418" t="s">
        <v>63</v>
      </c>
      <c r="I418" s="10">
        <v>4</v>
      </c>
      <c r="J418" s="10">
        <v>23</v>
      </c>
      <c r="K418" s="10">
        <v>92</v>
      </c>
      <c r="L418" t="s">
        <v>21</v>
      </c>
      <c r="M418" t="s">
        <v>34</v>
      </c>
      <c r="N418" t="s">
        <v>27</v>
      </c>
      <c r="O418" s="16">
        <v>44705</v>
      </c>
      <c r="P418" s="10">
        <v>3</v>
      </c>
    </row>
    <row r="419" spans="1:16" x14ac:dyDescent="0.2">
      <c r="A419">
        <v>418</v>
      </c>
      <c r="B419" s="16">
        <v>44702</v>
      </c>
      <c r="C419" t="s">
        <v>74</v>
      </c>
      <c r="D419" t="s">
        <v>73</v>
      </c>
      <c r="E419" t="s">
        <v>18</v>
      </c>
      <c r="F419">
        <v>21</v>
      </c>
      <c r="G419" t="s">
        <v>64</v>
      </c>
      <c r="H419" t="s">
        <v>65</v>
      </c>
      <c r="I419" s="10">
        <v>21</v>
      </c>
      <c r="J419" s="10">
        <v>35</v>
      </c>
      <c r="K419" s="10">
        <v>735</v>
      </c>
      <c r="L419" t="s">
        <v>21</v>
      </c>
      <c r="M419" t="s">
        <v>30</v>
      </c>
      <c r="N419" t="s">
        <v>31</v>
      </c>
      <c r="O419" s="16">
        <v>44704</v>
      </c>
      <c r="P419" s="10">
        <v>2</v>
      </c>
    </row>
    <row r="420" spans="1:16" x14ac:dyDescent="0.2">
      <c r="A420">
        <v>419</v>
      </c>
      <c r="B420" s="16">
        <v>44702</v>
      </c>
      <c r="C420" t="s">
        <v>74</v>
      </c>
      <c r="D420" t="s">
        <v>73</v>
      </c>
      <c r="E420" t="s">
        <v>18</v>
      </c>
      <c r="F420">
        <v>21</v>
      </c>
      <c r="G420" t="s">
        <v>66</v>
      </c>
      <c r="H420" t="s">
        <v>67</v>
      </c>
      <c r="I420" s="10">
        <v>17</v>
      </c>
      <c r="J420" s="10">
        <v>35</v>
      </c>
      <c r="K420" s="10">
        <v>595</v>
      </c>
      <c r="L420" t="s">
        <v>21</v>
      </c>
      <c r="M420" t="s">
        <v>22</v>
      </c>
      <c r="N420" t="s">
        <v>23</v>
      </c>
      <c r="O420" s="16">
        <v>44704</v>
      </c>
      <c r="P420" s="10">
        <v>2</v>
      </c>
    </row>
    <row r="421" spans="1:16" x14ac:dyDescent="0.2">
      <c r="A421">
        <v>420</v>
      </c>
      <c r="B421" s="16">
        <v>44702</v>
      </c>
      <c r="C421" t="s">
        <v>74</v>
      </c>
      <c r="D421" t="s">
        <v>73</v>
      </c>
      <c r="E421" t="s">
        <v>18</v>
      </c>
      <c r="F421">
        <v>21</v>
      </c>
      <c r="G421" t="s">
        <v>68</v>
      </c>
      <c r="H421" t="s">
        <v>69</v>
      </c>
      <c r="I421" s="10">
        <v>23</v>
      </c>
      <c r="J421" s="10">
        <v>16</v>
      </c>
      <c r="K421" s="10">
        <v>368</v>
      </c>
      <c r="L421" t="s">
        <v>21</v>
      </c>
      <c r="M421" t="s">
        <v>30</v>
      </c>
      <c r="N421" t="s">
        <v>31</v>
      </c>
      <c r="O421" s="16">
        <v>44704</v>
      </c>
      <c r="P421" s="10">
        <v>2</v>
      </c>
    </row>
    <row r="422" spans="1:16" x14ac:dyDescent="0.2">
      <c r="A422">
        <v>421</v>
      </c>
      <c r="B422" s="16">
        <v>44702</v>
      </c>
      <c r="C422" t="s">
        <v>74</v>
      </c>
      <c r="D422" t="s">
        <v>73</v>
      </c>
      <c r="E422" t="s">
        <v>18</v>
      </c>
      <c r="F422">
        <v>21</v>
      </c>
      <c r="G422" t="s">
        <v>19</v>
      </c>
      <c r="H422" t="s">
        <v>20</v>
      </c>
      <c r="I422" s="10">
        <v>2</v>
      </c>
      <c r="J422" s="10">
        <v>23</v>
      </c>
      <c r="K422" s="10">
        <v>46</v>
      </c>
      <c r="L422" t="s">
        <v>21</v>
      </c>
      <c r="M422" t="s">
        <v>34</v>
      </c>
      <c r="N422" t="s">
        <v>27</v>
      </c>
      <c r="O422" s="16">
        <v>44705</v>
      </c>
      <c r="P422" s="10">
        <v>3</v>
      </c>
    </row>
    <row r="423" spans="1:16" x14ac:dyDescent="0.2">
      <c r="A423">
        <v>422</v>
      </c>
      <c r="B423" s="16">
        <v>44702</v>
      </c>
      <c r="C423" t="s">
        <v>74</v>
      </c>
      <c r="D423" t="s">
        <v>73</v>
      </c>
      <c r="E423" t="s">
        <v>18</v>
      </c>
      <c r="F423">
        <v>21</v>
      </c>
      <c r="G423" t="s">
        <v>24</v>
      </c>
      <c r="H423" t="s">
        <v>25</v>
      </c>
      <c r="I423" s="10">
        <v>17</v>
      </c>
      <c r="J423" s="10">
        <v>15</v>
      </c>
      <c r="K423" s="10">
        <v>255</v>
      </c>
      <c r="L423" t="s">
        <v>21</v>
      </c>
      <c r="M423" t="s">
        <v>22</v>
      </c>
      <c r="N423" t="s">
        <v>23</v>
      </c>
      <c r="O423" s="16">
        <v>44704</v>
      </c>
      <c r="P423" s="10">
        <v>2</v>
      </c>
    </row>
    <row r="424" spans="1:16" x14ac:dyDescent="0.2">
      <c r="A424">
        <v>423</v>
      </c>
      <c r="B424" s="16">
        <v>44704</v>
      </c>
      <c r="C424" t="s">
        <v>74</v>
      </c>
      <c r="D424" t="s">
        <v>73</v>
      </c>
      <c r="E424" t="s">
        <v>18</v>
      </c>
      <c r="F424">
        <v>22</v>
      </c>
      <c r="G424" t="s">
        <v>28</v>
      </c>
      <c r="H424" t="s">
        <v>29</v>
      </c>
      <c r="I424" s="10">
        <v>7</v>
      </c>
      <c r="J424" s="10">
        <v>20</v>
      </c>
      <c r="K424" s="10">
        <v>140</v>
      </c>
      <c r="L424" t="s">
        <v>21</v>
      </c>
      <c r="M424" t="s">
        <v>34</v>
      </c>
      <c r="N424" t="s">
        <v>27</v>
      </c>
      <c r="O424" s="16">
        <v>44707</v>
      </c>
      <c r="P424" s="10">
        <v>3</v>
      </c>
    </row>
    <row r="425" spans="1:16" x14ac:dyDescent="0.2">
      <c r="A425">
        <v>424</v>
      </c>
      <c r="B425" s="16">
        <v>44704</v>
      </c>
      <c r="C425" t="s">
        <v>74</v>
      </c>
      <c r="D425" t="s">
        <v>73</v>
      </c>
      <c r="E425" t="s">
        <v>18</v>
      </c>
      <c r="F425">
        <v>22</v>
      </c>
      <c r="G425" t="s">
        <v>32</v>
      </c>
      <c r="H425" t="s">
        <v>33</v>
      </c>
      <c r="I425" s="10">
        <v>17</v>
      </c>
      <c r="J425" s="10">
        <v>20</v>
      </c>
      <c r="K425" s="10">
        <v>340</v>
      </c>
      <c r="L425" t="s">
        <v>21</v>
      </c>
      <c r="M425" t="s">
        <v>30</v>
      </c>
      <c r="N425" t="s">
        <v>31</v>
      </c>
      <c r="O425" s="16">
        <v>44706</v>
      </c>
      <c r="P425" s="10">
        <v>2</v>
      </c>
    </row>
    <row r="426" spans="1:16" x14ac:dyDescent="0.2">
      <c r="A426">
        <v>425</v>
      </c>
      <c r="B426" s="16">
        <v>44704</v>
      </c>
      <c r="C426" t="s">
        <v>74</v>
      </c>
      <c r="D426" t="s">
        <v>73</v>
      </c>
      <c r="E426" t="s">
        <v>18</v>
      </c>
      <c r="F426">
        <v>22</v>
      </c>
      <c r="G426" t="s">
        <v>35</v>
      </c>
      <c r="H426" t="s">
        <v>36</v>
      </c>
      <c r="I426" s="10">
        <v>8</v>
      </c>
      <c r="J426" s="10">
        <v>16</v>
      </c>
      <c r="K426" s="10">
        <v>128</v>
      </c>
      <c r="L426" t="s">
        <v>21</v>
      </c>
      <c r="M426" t="s">
        <v>34</v>
      </c>
      <c r="N426" t="s">
        <v>27</v>
      </c>
      <c r="O426" s="16">
        <v>44707</v>
      </c>
      <c r="P426" s="10">
        <v>3</v>
      </c>
    </row>
    <row r="427" spans="1:16" x14ac:dyDescent="0.2">
      <c r="A427">
        <v>426</v>
      </c>
      <c r="B427" s="16">
        <v>44704</v>
      </c>
      <c r="C427" t="s">
        <v>74</v>
      </c>
      <c r="D427" t="s">
        <v>73</v>
      </c>
      <c r="E427" t="s">
        <v>18</v>
      </c>
      <c r="F427">
        <v>22</v>
      </c>
      <c r="G427" t="s">
        <v>37</v>
      </c>
      <c r="H427" t="s">
        <v>38</v>
      </c>
      <c r="I427" s="10">
        <v>16</v>
      </c>
      <c r="J427" s="10">
        <v>20</v>
      </c>
      <c r="K427" s="10">
        <v>320</v>
      </c>
      <c r="L427" t="s">
        <v>21</v>
      </c>
      <c r="M427" t="s">
        <v>22</v>
      </c>
      <c r="N427" t="s">
        <v>23</v>
      </c>
      <c r="O427" s="16">
        <v>44706</v>
      </c>
      <c r="P427" s="10">
        <v>2</v>
      </c>
    </row>
    <row r="428" spans="1:16" x14ac:dyDescent="0.2">
      <c r="A428">
        <v>427</v>
      </c>
      <c r="B428" s="16">
        <v>44704</v>
      </c>
      <c r="C428" t="s">
        <v>74</v>
      </c>
      <c r="D428" t="s">
        <v>73</v>
      </c>
      <c r="E428" t="s">
        <v>18</v>
      </c>
      <c r="F428">
        <v>22</v>
      </c>
      <c r="G428" t="s">
        <v>39</v>
      </c>
      <c r="H428" t="s">
        <v>40</v>
      </c>
      <c r="I428" s="10">
        <v>13</v>
      </c>
      <c r="J428" s="10">
        <v>15</v>
      </c>
      <c r="K428" s="10">
        <v>195</v>
      </c>
      <c r="L428" t="s">
        <v>21</v>
      </c>
      <c r="M428" t="s">
        <v>44</v>
      </c>
      <c r="N428" t="s">
        <v>45</v>
      </c>
      <c r="O428" s="16">
        <v>44708</v>
      </c>
      <c r="P428" s="10">
        <v>4</v>
      </c>
    </row>
    <row r="429" spans="1:16" x14ac:dyDescent="0.2">
      <c r="A429">
        <v>428</v>
      </c>
      <c r="B429" s="16">
        <v>44705</v>
      </c>
      <c r="C429" t="s">
        <v>74</v>
      </c>
      <c r="D429" t="s">
        <v>73</v>
      </c>
      <c r="E429" t="s">
        <v>18</v>
      </c>
      <c r="F429">
        <v>22</v>
      </c>
      <c r="G429" t="s">
        <v>42</v>
      </c>
      <c r="H429" t="s">
        <v>43</v>
      </c>
      <c r="I429" s="10">
        <v>13</v>
      </c>
      <c r="J429" s="10">
        <v>17</v>
      </c>
      <c r="K429" s="10">
        <v>221</v>
      </c>
      <c r="L429" t="s">
        <v>21</v>
      </c>
      <c r="M429" t="s">
        <v>26</v>
      </c>
      <c r="N429" t="s">
        <v>27</v>
      </c>
      <c r="O429" s="16">
        <v>44708</v>
      </c>
      <c r="P429" s="10">
        <v>3</v>
      </c>
    </row>
    <row r="430" spans="1:16" x14ac:dyDescent="0.2">
      <c r="A430">
        <v>429</v>
      </c>
      <c r="B430" s="16">
        <v>44705</v>
      </c>
      <c r="C430" t="s">
        <v>74</v>
      </c>
      <c r="D430" t="s">
        <v>73</v>
      </c>
      <c r="E430" t="s">
        <v>18</v>
      </c>
      <c r="F430">
        <v>22</v>
      </c>
      <c r="G430" t="s">
        <v>46</v>
      </c>
      <c r="H430" t="s">
        <v>47</v>
      </c>
      <c r="I430" s="10">
        <v>6</v>
      </c>
      <c r="J430" s="10">
        <v>25</v>
      </c>
      <c r="K430" s="10">
        <v>150</v>
      </c>
      <c r="L430" t="s">
        <v>21</v>
      </c>
      <c r="M430" t="s">
        <v>26</v>
      </c>
      <c r="N430" t="s">
        <v>27</v>
      </c>
      <c r="O430" s="16">
        <v>44708</v>
      </c>
      <c r="P430" s="10">
        <v>3</v>
      </c>
    </row>
    <row r="431" spans="1:16" x14ac:dyDescent="0.2">
      <c r="A431">
        <v>430</v>
      </c>
      <c r="B431" s="16">
        <v>44705</v>
      </c>
      <c r="C431" t="s">
        <v>74</v>
      </c>
      <c r="D431" t="s">
        <v>73</v>
      </c>
      <c r="E431" t="s">
        <v>18</v>
      </c>
      <c r="F431">
        <v>22</v>
      </c>
      <c r="G431" t="s">
        <v>48</v>
      </c>
      <c r="H431" t="s">
        <v>49</v>
      </c>
      <c r="I431" s="10">
        <v>11</v>
      </c>
      <c r="J431" s="10">
        <v>18</v>
      </c>
      <c r="K431" s="10">
        <v>198</v>
      </c>
      <c r="L431" t="s">
        <v>21</v>
      </c>
      <c r="M431" t="s">
        <v>22</v>
      </c>
      <c r="N431" t="s">
        <v>23</v>
      </c>
      <c r="O431" s="16">
        <v>44707</v>
      </c>
      <c r="P431" s="10">
        <v>2</v>
      </c>
    </row>
    <row r="432" spans="1:16" x14ac:dyDescent="0.2">
      <c r="A432">
        <v>431</v>
      </c>
      <c r="B432" s="16">
        <v>44705</v>
      </c>
      <c r="C432" t="s">
        <v>74</v>
      </c>
      <c r="D432" t="s">
        <v>73</v>
      </c>
      <c r="E432" t="s">
        <v>18</v>
      </c>
      <c r="F432">
        <v>22</v>
      </c>
      <c r="G432" t="s">
        <v>50</v>
      </c>
      <c r="H432" t="s">
        <v>51</v>
      </c>
      <c r="I432" s="10">
        <v>20</v>
      </c>
      <c r="J432" s="10">
        <v>16</v>
      </c>
      <c r="K432" s="10">
        <v>320</v>
      </c>
      <c r="L432" t="s">
        <v>21</v>
      </c>
      <c r="M432" t="s">
        <v>30</v>
      </c>
      <c r="N432" t="s">
        <v>31</v>
      </c>
      <c r="O432" s="16">
        <v>44707</v>
      </c>
      <c r="P432" s="10">
        <v>2</v>
      </c>
    </row>
    <row r="433" spans="1:16" x14ac:dyDescent="0.2">
      <c r="A433">
        <v>432</v>
      </c>
      <c r="B433" s="16">
        <v>44705</v>
      </c>
      <c r="C433" t="s">
        <v>74</v>
      </c>
      <c r="D433" t="s">
        <v>73</v>
      </c>
      <c r="E433" t="s">
        <v>18</v>
      </c>
      <c r="F433">
        <v>22</v>
      </c>
      <c r="G433" t="s">
        <v>52</v>
      </c>
      <c r="H433" t="s">
        <v>53</v>
      </c>
      <c r="I433" s="10">
        <v>12</v>
      </c>
      <c r="J433" s="10">
        <v>24</v>
      </c>
      <c r="K433" s="10">
        <v>288</v>
      </c>
      <c r="L433" t="s">
        <v>21</v>
      </c>
      <c r="M433" t="s">
        <v>44</v>
      </c>
      <c r="N433" t="s">
        <v>45</v>
      </c>
      <c r="O433" s="16">
        <v>44709</v>
      </c>
      <c r="P433" s="10">
        <v>4</v>
      </c>
    </row>
    <row r="434" spans="1:16" x14ac:dyDescent="0.2">
      <c r="A434">
        <v>433</v>
      </c>
      <c r="B434" s="16">
        <v>44706</v>
      </c>
      <c r="C434" t="s">
        <v>74</v>
      </c>
      <c r="D434" t="s">
        <v>73</v>
      </c>
      <c r="E434" t="s">
        <v>18</v>
      </c>
      <c r="F434">
        <v>22</v>
      </c>
      <c r="G434" t="s">
        <v>54</v>
      </c>
      <c r="H434" t="s">
        <v>55</v>
      </c>
      <c r="I434" s="10">
        <v>26</v>
      </c>
      <c r="J434" s="10">
        <v>20</v>
      </c>
      <c r="K434" s="10">
        <v>520</v>
      </c>
      <c r="L434" t="s">
        <v>21</v>
      </c>
      <c r="M434" t="s">
        <v>26</v>
      </c>
      <c r="N434" t="s">
        <v>27</v>
      </c>
      <c r="O434" s="16">
        <v>44709</v>
      </c>
      <c r="P434" s="10">
        <v>3</v>
      </c>
    </row>
    <row r="435" spans="1:16" x14ac:dyDescent="0.2">
      <c r="A435">
        <v>434</v>
      </c>
      <c r="B435" s="16">
        <v>44706</v>
      </c>
      <c r="C435" t="s">
        <v>74</v>
      </c>
      <c r="D435" t="s">
        <v>73</v>
      </c>
      <c r="E435" t="s">
        <v>18</v>
      </c>
      <c r="F435">
        <v>22</v>
      </c>
      <c r="G435" t="s">
        <v>56</v>
      </c>
      <c r="H435" t="s">
        <v>57</v>
      </c>
      <c r="I435" s="10">
        <v>1</v>
      </c>
      <c r="J435" s="10">
        <v>12</v>
      </c>
      <c r="K435" s="10">
        <v>12</v>
      </c>
      <c r="L435" t="s">
        <v>21</v>
      </c>
      <c r="M435" t="s">
        <v>30</v>
      </c>
      <c r="N435" t="s">
        <v>31</v>
      </c>
      <c r="O435" s="16">
        <v>44708</v>
      </c>
      <c r="P435" s="10">
        <v>2</v>
      </c>
    </row>
    <row r="436" spans="1:16" x14ac:dyDescent="0.2">
      <c r="A436">
        <v>435</v>
      </c>
      <c r="B436" s="16">
        <v>44706</v>
      </c>
      <c r="C436" t="s">
        <v>74</v>
      </c>
      <c r="D436" t="s">
        <v>73</v>
      </c>
      <c r="E436" t="s">
        <v>18</v>
      </c>
      <c r="F436">
        <v>22</v>
      </c>
      <c r="G436" t="s">
        <v>58</v>
      </c>
      <c r="H436" t="s">
        <v>59</v>
      </c>
      <c r="I436" s="10">
        <v>24</v>
      </c>
      <c r="J436" s="10">
        <v>38</v>
      </c>
      <c r="K436" s="10">
        <v>912</v>
      </c>
      <c r="L436" t="s">
        <v>21</v>
      </c>
      <c r="M436" t="s">
        <v>34</v>
      </c>
      <c r="N436" t="s">
        <v>27</v>
      </c>
      <c r="O436" s="16">
        <v>44709</v>
      </c>
      <c r="P436" s="10">
        <v>3</v>
      </c>
    </row>
    <row r="437" spans="1:16" x14ac:dyDescent="0.2">
      <c r="A437">
        <v>436</v>
      </c>
      <c r="B437" s="16">
        <v>44706</v>
      </c>
      <c r="C437" t="s">
        <v>74</v>
      </c>
      <c r="D437" t="s">
        <v>73</v>
      </c>
      <c r="E437" t="s">
        <v>18</v>
      </c>
      <c r="F437">
        <v>22</v>
      </c>
      <c r="G437" t="s">
        <v>60</v>
      </c>
      <c r="H437" t="s">
        <v>61</v>
      </c>
      <c r="I437" s="10">
        <v>8</v>
      </c>
      <c r="J437" s="10">
        <v>13</v>
      </c>
      <c r="K437" s="10">
        <v>104</v>
      </c>
      <c r="L437" t="s">
        <v>21</v>
      </c>
      <c r="M437" t="s">
        <v>44</v>
      </c>
      <c r="N437" t="s">
        <v>45</v>
      </c>
      <c r="O437" s="16">
        <v>44710</v>
      </c>
      <c r="P437" s="10">
        <v>4</v>
      </c>
    </row>
    <row r="438" spans="1:16" x14ac:dyDescent="0.2">
      <c r="A438">
        <v>437</v>
      </c>
      <c r="B438" s="16">
        <v>44706</v>
      </c>
      <c r="C438" t="s">
        <v>74</v>
      </c>
      <c r="D438" t="s">
        <v>73</v>
      </c>
      <c r="E438" t="s">
        <v>18</v>
      </c>
      <c r="F438">
        <v>22</v>
      </c>
      <c r="G438" t="s">
        <v>62</v>
      </c>
      <c r="H438" t="s">
        <v>63</v>
      </c>
      <c r="I438" s="10">
        <v>4</v>
      </c>
      <c r="J438" s="10">
        <v>30</v>
      </c>
      <c r="K438" s="10">
        <v>120</v>
      </c>
      <c r="L438" t="s">
        <v>21</v>
      </c>
      <c r="M438" t="s">
        <v>22</v>
      </c>
      <c r="N438" t="s">
        <v>23</v>
      </c>
      <c r="O438" s="16">
        <v>44708</v>
      </c>
      <c r="P438" s="10">
        <v>2</v>
      </c>
    </row>
    <row r="439" spans="1:16" x14ac:dyDescent="0.2">
      <c r="A439">
        <v>438</v>
      </c>
      <c r="B439" s="16">
        <v>44706</v>
      </c>
      <c r="C439" t="s">
        <v>74</v>
      </c>
      <c r="D439" t="s">
        <v>73</v>
      </c>
      <c r="E439" t="s">
        <v>18</v>
      </c>
      <c r="F439">
        <v>22</v>
      </c>
      <c r="G439" t="s">
        <v>64</v>
      </c>
      <c r="H439" t="s">
        <v>65</v>
      </c>
      <c r="I439" s="10">
        <v>11</v>
      </c>
      <c r="J439" s="10">
        <v>27</v>
      </c>
      <c r="K439" s="10">
        <v>297</v>
      </c>
      <c r="L439" t="s">
        <v>41</v>
      </c>
      <c r="M439" t="s">
        <v>22</v>
      </c>
      <c r="N439" t="s">
        <v>23</v>
      </c>
      <c r="O439" s="16">
        <v>44708</v>
      </c>
      <c r="P439" s="10">
        <v>2</v>
      </c>
    </row>
    <row r="440" spans="1:16" x14ac:dyDescent="0.2">
      <c r="A440">
        <v>439</v>
      </c>
      <c r="B440" s="16">
        <v>44706</v>
      </c>
      <c r="C440" t="s">
        <v>74</v>
      </c>
      <c r="D440" t="s">
        <v>73</v>
      </c>
      <c r="E440" t="s">
        <v>18</v>
      </c>
      <c r="F440">
        <v>22</v>
      </c>
      <c r="G440" t="s">
        <v>66</v>
      </c>
      <c r="H440" t="s">
        <v>67</v>
      </c>
      <c r="I440" s="10">
        <v>21</v>
      </c>
      <c r="J440" s="10">
        <v>33</v>
      </c>
      <c r="K440" s="10">
        <v>693</v>
      </c>
      <c r="L440" t="s">
        <v>21</v>
      </c>
      <c r="M440" t="s">
        <v>30</v>
      </c>
      <c r="N440" t="s">
        <v>31</v>
      </c>
      <c r="O440" s="16">
        <v>44708</v>
      </c>
      <c r="P440" s="10">
        <v>2</v>
      </c>
    </row>
    <row r="441" spans="1:16" x14ac:dyDescent="0.2">
      <c r="A441">
        <v>440</v>
      </c>
      <c r="B441" s="16">
        <v>44706</v>
      </c>
      <c r="C441" t="s">
        <v>74</v>
      </c>
      <c r="D441" t="s">
        <v>73</v>
      </c>
      <c r="E441" t="s">
        <v>18</v>
      </c>
      <c r="F441">
        <v>22</v>
      </c>
      <c r="G441" t="s">
        <v>68</v>
      </c>
      <c r="H441" t="s">
        <v>69</v>
      </c>
      <c r="I441" s="10">
        <v>16</v>
      </c>
      <c r="J441" s="10">
        <v>20</v>
      </c>
      <c r="K441" s="10">
        <v>320</v>
      </c>
      <c r="L441" t="s">
        <v>21</v>
      </c>
      <c r="M441" t="s">
        <v>22</v>
      </c>
      <c r="N441" t="s">
        <v>23</v>
      </c>
      <c r="O441" s="16">
        <v>44708</v>
      </c>
      <c r="P441" s="10">
        <v>2</v>
      </c>
    </row>
    <row r="442" spans="1:16" x14ac:dyDescent="0.2">
      <c r="A442">
        <v>441</v>
      </c>
      <c r="B442" s="16">
        <v>44707</v>
      </c>
      <c r="C442" t="s">
        <v>74</v>
      </c>
      <c r="D442" t="s">
        <v>73</v>
      </c>
      <c r="E442" t="s">
        <v>18</v>
      </c>
      <c r="F442">
        <v>22</v>
      </c>
      <c r="G442" t="s">
        <v>19</v>
      </c>
      <c r="H442" t="s">
        <v>20</v>
      </c>
      <c r="I442" s="10">
        <v>15</v>
      </c>
      <c r="J442" s="10">
        <v>23</v>
      </c>
      <c r="K442" s="10">
        <v>345</v>
      </c>
      <c r="L442" t="s">
        <v>21</v>
      </c>
      <c r="M442" t="s">
        <v>34</v>
      </c>
      <c r="N442" t="s">
        <v>27</v>
      </c>
      <c r="O442" s="16">
        <v>44710</v>
      </c>
      <c r="P442" s="10">
        <v>3</v>
      </c>
    </row>
    <row r="443" spans="1:16" x14ac:dyDescent="0.2">
      <c r="A443">
        <v>442</v>
      </c>
      <c r="B443" s="16">
        <v>44707</v>
      </c>
      <c r="C443" t="s">
        <v>74</v>
      </c>
      <c r="D443" t="s">
        <v>73</v>
      </c>
      <c r="E443" t="s">
        <v>18</v>
      </c>
      <c r="F443">
        <v>22</v>
      </c>
      <c r="G443" t="s">
        <v>24</v>
      </c>
      <c r="H443" t="s">
        <v>25</v>
      </c>
      <c r="I443" s="10">
        <v>5</v>
      </c>
      <c r="J443" s="10">
        <v>16</v>
      </c>
      <c r="K443" s="10">
        <v>80</v>
      </c>
      <c r="L443" t="s">
        <v>21</v>
      </c>
      <c r="M443" t="s">
        <v>30</v>
      </c>
      <c r="N443" t="s">
        <v>31</v>
      </c>
      <c r="O443" s="16">
        <v>44709</v>
      </c>
      <c r="P443" s="10">
        <v>2</v>
      </c>
    </row>
    <row r="444" spans="1:16" x14ac:dyDescent="0.2">
      <c r="A444">
        <v>443</v>
      </c>
      <c r="B444" s="16">
        <v>44707</v>
      </c>
      <c r="C444" t="s">
        <v>74</v>
      </c>
      <c r="D444" t="s">
        <v>73</v>
      </c>
      <c r="E444" t="s">
        <v>18</v>
      </c>
      <c r="F444">
        <v>22</v>
      </c>
      <c r="G444" t="s">
        <v>28</v>
      </c>
      <c r="H444" t="s">
        <v>29</v>
      </c>
      <c r="I444" s="10">
        <v>10</v>
      </c>
      <c r="J444" s="10">
        <v>20</v>
      </c>
      <c r="K444" s="10">
        <v>200</v>
      </c>
      <c r="L444" t="s">
        <v>21</v>
      </c>
      <c r="M444" t="s">
        <v>34</v>
      </c>
      <c r="N444" t="s">
        <v>27</v>
      </c>
      <c r="O444" s="16">
        <v>44710</v>
      </c>
      <c r="P444" s="10">
        <v>3</v>
      </c>
    </row>
    <row r="445" spans="1:16" x14ac:dyDescent="0.2">
      <c r="A445">
        <v>444</v>
      </c>
      <c r="B445" s="16">
        <v>44707</v>
      </c>
      <c r="C445" t="s">
        <v>74</v>
      </c>
      <c r="D445" t="s">
        <v>73</v>
      </c>
      <c r="E445" t="s">
        <v>18</v>
      </c>
      <c r="F445">
        <v>22</v>
      </c>
      <c r="G445" t="s">
        <v>32</v>
      </c>
      <c r="H445" t="s">
        <v>33</v>
      </c>
      <c r="I445" s="10">
        <v>28</v>
      </c>
      <c r="J445" s="10">
        <v>23</v>
      </c>
      <c r="K445" s="10">
        <v>644</v>
      </c>
      <c r="L445" t="s">
        <v>21</v>
      </c>
      <c r="M445" t="s">
        <v>44</v>
      </c>
      <c r="N445" t="s">
        <v>45</v>
      </c>
      <c r="O445" s="16">
        <v>44711</v>
      </c>
      <c r="P445" s="10">
        <v>4</v>
      </c>
    </row>
    <row r="446" spans="1:16" x14ac:dyDescent="0.2">
      <c r="A446">
        <v>445</v>
      </c>
      <c r="B446" s="16">
        <v>44708</v>
      </c>
      <c r="C446" t="s">
        <v>74</v>
      </c>
      <c r="D446" t="s">
        <v>73</v>
      </c>
      <c r="E446" t="s">
        <v>18</v>
      </c>
      <c r="F446">
        <v>22</v>
      </c>
      <c r="G446" t="s">
        <v>35</v>
      </c>
      <c r="H446" t="s">
        <v>36</v>
      </c>
      <c r="I446" s="10">
        <v>20</v>
      </c>
      <c r="J446" s="10">
        <v>16</v>
      </c>
      <c r="K446" s="10">
        <v>320</v>
      </c>
      <c r="L446" t="s">
        <v>21</v>
      </c>
      <c r="M446" t="s">
        <v>34</v>
      </c>
      <c r="N446" t="s">
        <v>27</v>
      </c>
      <c r="O446" s="16">
        <v>44711</v>
      </c>
      <c r="P446" s="10">
        <v>3</v>
      </c>
    </row>
    <row r="447" spans="1:16" x14ac:dyDescent="0.2">
      <c r="A447">
        <v>446</v>
      </c>
      <c r="B447" s="16">
        <v>44709</v>
      </c>
      <c r="C447" t="s">
        <v>74</v>
      </c>
      <c r="D447" t="s">
        <v>73</v>
      </c>
      <c r="E447" t="s">
        <v>18</v>
      </c>
      <c r="F447">
        <v>22</v>
      </c>
      <c r="G447" t="s">
        <v>37</v>
      </c>
      <c r="H447" t="s">
        <v>38</v>
      </c>
      <c r="I447" s="10">
        <v>2</v>
      </c>
      <c r="J447" s="10">
        <v>22</v>
      </c>
      <c r="K447" s="10">
        <v>44</v>
      </c>
      <c r="L447" t="s">
        <v>21</v>
      </c>
      <c r="M447" t="s">
        <v>30</v>
      </c>
      <c r="N447" t="s">
        <v>31</v>
      </c>
      <c r="O447" s="16">
        <v>44711</v>
      </c>
      <c r="P447" s="10">
        <v>2</v>
      </c>
    </row>
    <row r="448" spans="1:16" x14ac:dyDescent="0.2">
      <c r="A448">
        <v>447</v>
      </c>
      <c r="B448" s="16">
        <v>44709</v>
      </c>
      <c r="C448" t="s">
        <v>74</v>
      </c>
      <c r="D448" t="s">
        <v>73</v>
      </c>
      <c r="E448" t="s">
        <v>18</v>
      </c>
      <c r="F448">
        <v>22</v>
      </c>
      <c r="G448" t="s">
        <v>39</v>
      </c>
      <c r="H448" t="s">
        <v>40</v>
      </c>
      <c r="I448" s="10">
        <v>3</v>
      </c>
      <c r="J448" s="10">
        <v>15</v>
      </c>
      <c r="K448" s="10">
        <v>45</v>
      </c>
      <c r="L448" t="s">
        <v>21</v>
      </c>
      <c r="M448" t="s">
        <v>22</v>
      </c>
      <c r="N448" t="s">
        <v>23</v>
      </c>
      <c r="O448" s="16">
        <v>44711</v>
      </c>
      <c r="P448" s="10">
        <v>2</v>
      </c>
    </row>
    <row r="449" spans="1:16" x14ac:dyDescent="0.2">
      <c r="A449">
        <v>448</v>
      </c>
      <c r="B449" s="16">
        <v>44709</v>
      </c>
      <c r="C449" t="s">
        <v>74</v>
      </c>
      <c r="D449" t="s">
        <v>73</v>
      </c>
      <c r="E449" t="s">
        <v>18</v>
      </c>
      <c r="F449">
        <v>22</v>
      </c>
      <c r="G449" t="s">
        <v>42</v>
      </c>
      <c r="H449" t="s">
        <v>43</v>
      </c>
      <c r="I449" s="10">
        <v>14</v>
      </c>
      <c r="J449" s="10">
        <v>22</v>
      </c>
      <c r="K449" s="10">
        <v>308</v>
      </c>
      <c r="L449" t="s">
        <v>21</v>
      </c>
      <c r="M449" t="s">
        <v>30</v>
      </c>
      <c r="N449" t="s">
        <v>31</v>
      </c>
      <c r="O449" s="16">
        <v>44711</v>
      </c>
      <c r="P449" s="10">
        <v>2</v>
      </c>
    </row>
    <row r="450" spans="1:16" x14ac:dyDescent="0.2">
      <c r="A450">
        <v>449</v>
      </c>
      <c r="B450" s="16">
        <v>44709</v>
      </c>
      <c r="C450" t="s">
        <v>74</v>
      </c>
      <c r="D450" t="s">
        <v>73</v>
      </c>
      <c r="E450" t="s">
        <v>18</v>
      </c>
      <c r="F450">
        <v>22</v>
      </c>
      <c r="G450" t="s">
        <v>46</v>
      </c>
      <c r="H450" t="s">
        <v>47</v>
      </c>
      <c r="I450" s="10">
        <v>14</v>
      </c>
      <c r="J450" s="10">
        <v>25</v>
      </c>
      <c r="K450" s="10">
        <v>350</v>
      </c>
      <c r="L450" t="s">
        <v>21</v>
      </c>
      <c r="M450" t="s">
        <v>26</v>
      </c>
      <c r="N450" t="s">
        <v>27</v>
      </c>
      <c r="O450" s="16">
        <v>44712</v>
      </c>
      <c r="P450" s="10">
        <v>3</v>
      </c>
    </row>
    <row r="451" spans="1:16" x14ac:dyDescent="0.2">
      <c r="A451">
        <v>450</v>
      </c>
      <c r="B451" s="16">
        <v>44710</v>
      </c>
      <c r="C451" t="s">
        <v>74</v>
      </c>
      <c r="D451" t="s">
        <v>73</v>
      </c>
      <c r="E451" t="s">
        <v>18</v>
      </c>
      <c r="F451">
        <v>22</v>
      </c>
      <c r="G451" t="s">
        <v>48</v>
      </c>
      <c r="H451" t="s">
        <v>49</v>
      </c>
      <c r="I451" s="10">
        <v>24</v>
      </c>
      <c r="J451" s="10">
        <v>15</v>
      </c>
      <c r="K451" s="10">
        <v>360</v>
      </c>
      <c r="L451" t="s">
        <v>21</v>
      </c>
      <c r="M451" t="s">
        <v>44</v>
      </c>
      <c r="N451" t="s">
        <v>45</v>
      </c>
      <c r="O451" s="16">
        <v>44714</v>
      </c>
      <c r="P451" s="10">
        <v>4</v>
      </c>
    </row>
    <row r="452" spans="1:16" x14ac:dyDescent="0.2">
      <c r="A452">
        <v>451</v>
      </c>
      <c r="B452" s="16">
        <v>44711</v>
      </c>
      <c r="C452" t="s">
        <v>74</v>
      </c>
      <c r="D452" t="s">
        <v>73</v>
      </c>
      <c r="E452" t="s">
        <v>18</v>
      </c>
      <c r="F452">
        <v>23</v>
      </c>
      <c r="G452" t="s">
        <v>50</v>
      </c>
      <c r="H452" t="s">
        <v>51</v>
      </c>
      <c r="I452" s="10">
        <v>16</v>
      </c>
      <c r="J452" s="10">
        <v>17</v>
      </c>
      <c r="K452" s="10">
        <v>272</v>
      </c>
      <c r="L452" t="s">
        <v>21</v>
      </c>
      <c r="M452" t="s">
        <v>22</v>
      </c>
      <c r="N452" t="s">
        <v>23</v>
      </c>
      <c r="O452" s="16">
        <v>44713</v>
      </c>
      <c r="P452" s="10">
        <v>2</v>
      </c>
    </row>
    <row r="453" spans="1:16" x14ac:dyDescent="0.2">
      <c r="A453">
        <v>452</v>
      </c>
      <c r="B453" s="16">
        <v>44711</v>
      </c>
      <c r="C453" t="s">
        <v>74</v>
      </c>
      <c r="D453" t="s">
        <v>73</v>
      </c>
      <c r="E453" t="s">
        <v>18</v>
      </c>
      <c r="F453">
        <v>23</v>
      </c>
      <c r="G453" t="s">
        <v>52</v>
      </c>
      <c r="H453" t="s">
        <v>53</v>
      </c>
      <c r="I453" s="10">
        <v>10</v>
      </c>
      <c r="J453" s="10">
        <v>22</v>
      </c>
      <c r="K453" s="10">
        <v>220</v>
      </c>
      <c r="L453" t="s">
        <v>21</v>
      </c>
      <c r="M453" t="s">
        <v>22</v>
      </c>
      <c r="N453" t="s">
        <v>23</v>
      </c>
      <c r="O453" s="16">
        <v>44713</v>
      </c>
      <c r="P453" s="10">
        <v>2</v>
      </c>
    </row>
    <row r="454" spans="1:16" x14ac:dyDescent="0.2">
      <c r="A454">
        <v>453</v>
      </c>
      <c r="B454" s="16">
        <v>44712</v>
      </c>
      <c r="C454" t="s">
        <v>74</v>
      </c>
      <c r="D454" t="s">
        <v>73</v>
      </c>
      <c r="E454" t="s">
        <v>18</v>
      </c>
      <c r="F454">
        <v>23</v>
      </c>
      <c r="G454" t="s">
        <v>54</v>
      </c>
      <c r="H454" t="s">
        <v>55</v>
      </c>
      <c r="I454" s="10">
        <v>25</v>
      </c>
      <c r="J454" s="10">
        <v>18</v>
      </c>
      <c r="K454" s="10">
        <v>450</v>
      </c>
      <c r="L454" t="s">
        <v>21</v>
      </c>
      <c r="M454" t="s">
        <v>30</v>
      </c>
      <c r="N454" t="s">
        <v>31</v>
      </c>
      <c r="O454" s="16">
        <v>44714</v>
      </c>
      <c r="P454" s="10">
        <v>2</v>
      </c>
    </row>
    <row r="455" spans="1:16" x14ac:dyDescent="0.2">
      <c r="A455">
        <v>454</v>
      </c>
      <c r="B455" s="16">
        <v>44712</v>
      </c>
      <c r="C455" t="s">
        <v>74</v>
      </c>
      <c r="D455" t="s">
        <v>73</v>
      </c>
      <c r="E455" t="s">
        <v>18</v>
      </c>
      <c r="F455">
        <v>23</v>
      </c>
      <c r="G455" t="s">
        <v>56</v>
      </c>
      <c r="H455" t="s">
        <v>57</v>
      </c>
      <c r="I455" s="10">
        <v>6</v>
      </c>
      <c r="J455" s="10">
        <v>14</v>
      </c>
      <c r="K455" s="10">
        <v>84</v>
      </c>
      <c r="L455" t="s">
        <v>21</v>
      </c>
      <c r="M455" t="s">
        <v>34</v>
      </c>
      <c r="N455" t="s">
        <v>27</v>
      </c>
      <c r="O455" s="16">
        <v>44715</v>
      </c>
      <c r="P455" s="10">
        <v>3</v>
      </c>
    </row>
    <row r="456" spans="1:16" x14ac:dyDescent="0.2">
      <c r="A456">
        <v>455</v>
      </c>
      <c r="B456" s="16">
        <v>44712</v>
      </c>
      <c r="C456" t="s">
        <v>74</v>
      </c>
      <c r="D456" t="s">
        <v>73</v>
      </c>
      <c r="E456" t="s">
        <v>18</v>
      </c>
      <c r="F456">
        <v>23</v>
      </c>
      <c r="G456" t="s">
        <v>58</v>
      </c>
      <c r="H456" t="s">
        <v>59</v>
      </c>
      <c r="I456" s="10">
        <v>23</v>
      </c>
      <c r="J456" s="10">
        <v>38</v>
      </c>
      <c r="K456" s="10">
        <v>874</v>
      </c>
      <c r="L456" t="s">
        <v>21</v>
      </c>
      <c r="M456" t="s">
        <v>26</v>
      </c>
      <c r="N456" t="s">
        <v>27</v>
      </c>
      <c r="O456" s="16">
        <v>44715</v>
      </c>
      <c r="P456" s="10">
        <v>3</v>
      </c>
    </row>
    <row r="457" spans="1:16" x14ac:dyDescent="0.2">
      <c r="A457">
        <v>456</v>
      </c>
      <c r="B457" s="16">
        <v>44713</v>
      </c>
      <c r="C457" t="s">
        <v>75</v>
      </c>
      <c r="D457" t="s">
        <v>73</v>
      </c>
      <c r="E457" t="s">
        <v>18</v>
      </c>
      <c r="F457">
        <v>23</v>
      </c>
      <c r="G457" t="s">
        <v>60</v>
      </c>
      <c r="H457" t="s">
        <v>61</v>
      </c>
      <c r="I457" s="10">
        <v>16</v>
      </c>
      <c r="J457" s="10">
        <v>16</v>
      </c>
      <c r="K457" s="10">
        <v>256</v>
      </c>
      <c r="L457" t="s">
        <v>21</v>
      </c>
      <c r="M457" t="s">
        <v>26</v>
      </c>
      <c r="N457" t="s">
        <v>27</v>
      </c>
      <c r="O457" s="16">
        <v>44716</v>
      </c>
      <c r="P457" s="10">
        <v>3</v>
      </c>
    </row>
    <row r="458" spans="1:16" x14ac:dyDescent="0.2">
      <c r="A458">
        <v>457</v>
      </c>
      <c r="B458" s="16">
        <v>44713</v>
      </c>
      <c r="C458" t="s">
        <v>75</v>
      </c>
      <c r="D458" t="s">
        <v>73</v>
      </c>
      <c r="E458" t="s">
        <v>18</v>
      </c>
      <c r="F458">
        <v>23</v>
      </c>
      <c r="G458" t="s">
        <v>62</v>
      </c>
      <c r="H458" t="s">
        <v>63</v>
      </c>
      <c r="I458" s="10">
        <v>18</v>
      </c>
      <c r="J458" s="10">
        <v>25</v>
      </c>
      <c r="K458" s="10">
        <v>450</v>
      </c>
      <c r="L458" t="s">
        <v>21</v>
      </c>
      <c r="M458" t="s">
        <v>30</v>
      </c>
      <c r="N458" t="s">
        <v>31</v>
      </c>
      <c r="O458" s="16">
        <v>44715</v>
      </c>
      <c r="P458" s="10">
        <v>2</v>
      </c>
    </row>
    <row r="459" spans="1:16" x14ac:dyDescent="0.2">
      <c r="A459">
        <v>458</v>
      </c>
      <c r="B459" s="16">
        <v>44713</v>
      </c>
      <c r="C459" t="s">
        <v>75</v>
      </c>
      <c r="D459" t="s">
        <v>73</v>
      </c>
      <c r="E459" t="s">
        <v>18</v>
      </c>
      <c r="F459">
        <v>23</v>
      </c>
      <c r="G459" t="s">
        <v>64</v>
      </c>
      <c r="H459" t="s">
        <v>65</v>
      </c>
      <c r="I459" s="10">
        <v>28</v>
      </c>
      <c r="J459" s="10">
        <v>35</v>
      </c>
      <c r="K459" s="10">
        <v>980</v>
      </c>
      <c r="L459" t="s">
        <v>21</v>
      </c>
      <c r="M459" t="s">
        <v>30</v>
      </c>
      <c r="N459" t="s">
        <v>31</v>
      </c>
      <c r="O459" s="16">
        <v>44715</v>
      </c>
      <c r="P459" s="10">
        <v>2</v>
      </c>
    </row>
    <row r="460" spans="1:16" x14ac:dyDescent="0.2">
      <c r="A460">
        <v>459</v>
      </c>
      <c r="B460" s="16">
        <v>44713</v>
      </c>
      <c r="C460" t="s">
        <v>75</v>
      </c>
      <c r="D460" t="s">
        <v>73</v>
      </c>
      <c r="E460" t="s">
        <v>18</v>
      </c>
      <c r="F460">
        <v>23</v>
      </c>
      <c r="G460" t="s">
        <v>66</v>
      </c>
      <c r="H460" t="s">
        <v>67</v>
      </c>
      <c r="I460" s="10">
        <v>16</v>
      </c>
      <c r="J460" s="10">
        <v>38</v>
      </c>
      <c r="K460" s="10">
        <v>608</v>
      </c>
      <c r="L460" t="s">
        <v>21</v>
      </c>
      <c r="M460" t="s">
        <v>26</v>
      </c>
      <c r="N460" t="s">
        <v>27</v>
      </c>
      <c r="O460" s="16">
        <v>44716</v>
      </c>
      <c r="P460" s="10">
        <v>3</v>
      </c>
    </row>
    <row r="461" spans="1:16" x14ac:dyDescent="0.2">
      <c r="A461">
        <v>460</v>
      </c>
      <c r="B461" s="16">
        <v>44714</v>
      </c>
      <c r="C461" t="s">
        <v>75</v>
      </c>
      <c r="D461" t="s">
        <v>73</v>
      </c>
      <c r="E461" t="s">
        <v>18</v>
      </c>
      <c r="F461">
        <v>23</v>
      </c>
      <c r="G461" t="s">
        <v>68</v>
      </c>
      <c r="H461" t="s">
        <v>69</v>
      </c>
      <c r="I461" s="10">
        <v>20</v>
      </c>
      <c r="J461" s="10">
        <v>25</v>
      </c>
      <c r="K461" s="10">
        <v>500</v>
      </c>
      <c r="L461" t="s">
        <v>21</v>
      </c>
      <c r="M461" t="s">
        <v>44</v>
      </c>
      <c r="N461" t="s">
        <v>45</v>
      </c>
      <c r="O461" s="16">
        <v>44718</v>
      </c>
      <c r="P461" s="10">
        <v>4</v>
      </c>
    </row>
    <row r="462" spans="1:16" x14ac:dyDescent="0.2">
      <c r="A462">
        <v>461</v>
      </c>
      <c r="B462" s="16">
        <v>44714</v>
      </c>
      <c r="C462" t="s">
        <v>75</v>
      </c>
      <c r="D462" t="s">
        <v>73</v>
      </c>
      <c r="E462" t="s">
        <v>18</v>
      </c>
      <c r="F462">
        <v>23</v>
      </c>
      <c r="G462" t="s">
        <v>19</v>
      </c>
      <c r="H462" t="s">
        <v>20</v>
      </c>
      <c r="I462" s="10">
        <v>20</v>
      </c>
      <c r="J462" s="10">
        <v>22</v>
      </c>
      <c r="K462" s="10">
        <v>440</v>
      </c>
      <c r="L462" t="s">
        <v>41</v>
      </c>
      <c r="M462" t="s">
        <v>22</v>
      </c>
      <c r="N462" t="s">
        <v>23</v>
      </c>
      <c r="O462" s="16">
        <v>44716</v>
      </c>
      <c r="P462" s="10">
        <v>2</v>
      </c>
    </row>
    <row r="463" spans="1:16" x14ac:dyDescent="0.2">
      <c r="A463">
        <v>462</v>
      </c>
      <c r="B463" s="16">
        <v>44714</v>
      </c>
      <c r="C463" t="s">
        <v>75</v>
      </c>
      <c r="D463" t="s">
        <v>73</v>
      </c>
      <c r="E463" t="s">
        <v>18</v>
      </c>
      <c r="F463">
        <v>23</v>
      </c>
      <c r="G463" t="s">
        <v>24</v>
      </c>
      <c r="H463" t="s">
        <v>25</v>
      </c>
      <c r="I463" s="10">
        <v>22</v>
      </c>
      <c r="J463" s="10">
        <v>18</v>
      </c>
      <c r="K463" s="10">
        <v>396</v>
      </c>
      <c r="L463" t="s">
        <v>21</v>
      </c>
      <c r="M463" t="s">
        <v>34</v>
      </c>
      <c r="N463" t="s">
        <v>27</v>
      </c>
      <c r="O463" s="16">
        <v>44717</v>
      </c>
      <c r="P463" s="10">
        <v>3</v>
      </c>
    </row>
    <row r="464" spans="1:16" x14ac:dyDescent="0.2">
      <c r="A464">
        <v>463</v>
      </c>
      <c r="B464" s="16">
        <v>44714</v>
      </c>
      <c r="C464" t="s">
        <v>75</v>
      </c>
      <c r="D464" t="s">
        <v>73</v>
      </c>
      <c r="E464" t="s">
        <v>18</v>
      </c>
      <c r="F464">
        <v>23</v>
      </c>
      <c r="G464" t="s">
        <v>28</v>
      </c>
      <c r="H464" t="s">
        <v>29</v>
      </c>
      <c r="I464" s="10">
        <v>9</v>
      </c>
      <c r="J464" s="10">
        <v>20</v>
      </c>
      <c r="K464" s="10">
        <v>180</v>
      </c>
      <c r="L464" t="s">
        <v>21</v>
      </c>
      <c r="M464" t="s">
        <v>34</v>
      </c>
      <c r="N464" t="s">
        <v>27</v>
      </c>
      <c r="O464" s="16">
        <v>44717</v>
      </c>
      <c r="P464" s="10">
        <v>3</v>
      </c>
    </row>
    <row r="465" spans="1:16" x14ac:dyDescent="0.2">
      <c r="A465">
        <v>464</v>
      </c>
      <c r="B465" s="16">
        <v>44714</v>
      </c>
      <c r="C465" t="s">
        <v>75</v>
      </c>
      <c r="D465" t="s">
        <v>73</v>
      </c>
      <c r="E465" t="s">
        <v>18</v>
      </c>
      <c r="F465">
        <v>23</v>
      </c>
      <c r="G465" t="s">
        <v>32</v>
      </c>
      <c r="H465" t="s">
        <v>33</v>
      </c>
      <c r="I465" s="10">
        <v>22</v>
      </c>
      <c r="J465" s="10">
        <v>22</v>
      </c>
      <c r="K465" s="10">
        <v>484</v>
      </c>
      <c r="L465" t="s">
        <v>21</v>
      </c>
      <c r="M465" t="s">
        <v>22</v>
      </c>
      <c r="N465" t="s">
        <v>23</v>
      </c>
      <c r="O465" s="16">
        <v>44716</v>
      </c>
      <c r="P465" s="10">
        <v>2</v>
      </c>
    </row>
    <row r="466" spans="1:16" x14ac:dyDescent="0.2">
      <c r="A466">
        <v>465</v>
      </c>
      <c r="B466" s="16">
        <v>44714</v>
      </c>
      <c r="C466" t="s">
        <v>75</v>
      </c>
      <c r="D466" t="s">
        <v>73</v>
      </c>
      <c r="E466" t="s">
        <v>18</v>
      </c>
      <c r="F466">
        <v>23</v>
      </c>
      <c r="G466" t="s">
        <v>35</v>
      </c>
      <c r="H466" t="s">
        <v>36</v>
      </c>
      <c r="I466" s="10">
        <v>12</v>
      </c>
      <c r="J466" s="10">
        <v>16</v>
      </c>
      <c r="K466" s="10">
        <v>192</v>
      </c>
      <c r="L466" t="s">
        <v>21</v>
      </c>
      <c r="M466" t="s">
        <v>26</v>
      </c>
      <c r="N466" t="s">
        <v>27</v>
      </c>
      <c r="O466" s="16">
        <v>44717</v>
      </c>
      <c r="P466" s="10">
        <v>3</v>
      </c>
    </row>
    <row r="467" spans="1:16" x14ac:dyDescent="0.2">
      <c r="A467">
        <v>466</v>
      </c>
      <c r="B467" s="16">
        <v>44714</v>
      </c>
      <c r="C467" t="s">
        <v>75</v>
      </c>
      <c r="D467" t="s">
        <v>73</v>
      </c>
      <c r="E467" t="s">
        <v>18</v>
      </c>
      <c r="F467">
        <v>23</v>
      </c>
      <c r="G467" t="s">
        <v>37</v>
      </c>
      <c r="H467" t="s">
        <v>38</v>
      </c>
      <c r="I467" s="10">
        <v>19</v>
      </c>
      <c r="J467" s="10">
        <v>20</v>
      </c>
      <c r="K467" s="10">
        <v>380</v>
      </c>
      <c r="L467" t="s">
        <v>21</v>
      </c>
      <c r="M467" t="s">
        <v>22</v>
      </c>
      <c r="N467" t="s">
        <v>23</v>
      </c>
      <c r="O467" s="16">
        <v>44716</v>
      </c>
      <c r="P467" s="10">
        <v>2</v>
      </c>
    </row>
    <row r="468" spans="1:16" x14ac:dyDescent="0.2">
      <c r="A468">
        <v>467</v>
      </c>
      <c r="B468" s="16">
        <v>44714</v>
      </c>
      <c r="C468" t="s">
        <v>75</v>
      </c>
      <c r="D468" t="s">
        <v>73</v>
      </c>
      <c r="E468" t="s">
        <v>18</v>
      </c>
      <c r="F468">
        <v>23</v>
      </c>
      <c r="G468" t="s">
        <v>39</v>
      </c>
      <c r="H468" t="s">
        <v>40</v>
      </c>
      <c r="I468" s="10">
        <v>7</v>
      </c>
      <c r="J468" s="10">
        <v>15</v>
      </c>
      <c r="K468" s="10">
        <v>105</v>
      </c>
      <c r="L468" t="s">
        <v>21</v>
      </c>
      <c r="M468" t="s">
        <v>22</v>
      </c>
      <c r="N468" t="s">
        <v>23</v>
      </c>
      <c r="O468" s="16">
        <v>44716</v>
      </c>
      <c r="P468" s="10">
        <v>2</v>
      </c>
    </row>
    <row r="469" spans="1:16" x14ac:dyDescent="0.2">
      <c r="A469">
        <v>468</v>
      </c>
      <c r="B469" s="16">
        <v>44715</v>
      </c>
      <c r="C469" t="s">
        <v>75</v>
      </c>
      <c r="D469" t="s">
        <v>73</v>
      </c>
      <c r="E469" t="s">
        <v>18</v>
      </c>
      <c r="F469">
        <v>23</v>
      </c>
      <c r="G469" t="s">
        <v>42</v>
      </c>
      <c r="H469" t="s">
        <v>43</v>
      </c>
      <c r="I469" s="10">
        <v>11</v>
      </c>
      <c r="J469" s="10">
        <v>17</v>
      </c>
      <c r="K469" s="10">
        <v>187</v>
      </c>
      <c r="L469" t="s">
        <v>21</v>
      </c>
      <c r="M469" t="s">
        <v>26</v>
      </c>
      <c r="N469" t="s">
        <v>27</v>
      </c>
      <c r="O469" s="16">
        <v>44718</v>
      </c>
      <c r="P469" s="10">
        <v>3</v>
      </c>
    </row>
    <row r="470" spans="1:16" x14ac:dyDescent="0.2">
      <c r="A470">
        <v>469</v>
      </c>
      <c r="B470" s="16">
        <v>44715</v>
      </c>
      <c r="C470" t="s">
        <v>75</v>
      </c>
      <c r="D470" t="s">
        <v>73</v>
      </c>
      <c r="E470" t="s">
        <v>18</v>
      </c>
      <c r="F470">
        <v>23</v>
      </c>
      <c r="G470" t="s">
        <v>46</v>
      </c>
      <c r="H470" t="s">
        <v>47</v>
      </c>
      <c r="I470" s="10">
        <v>6</v>
      </c>
      <c r="J470" s="10">
        <v>25</v>
      </c>
      <c r="K470" s="10">
        <v>150</v>
      </c>
      <c r="L470" t="s">
        <v>21</v>
      </c>
      <c r="M470" t="s">
        <v>26</v>
      </c>
      <c r="N470" t="s">
        <v>27</v>
      </c>
      <c r="O470" s="16">
        <v>44718</v>
      </c>
      <c r="P470" s="10">
        <v>3</v>
      </c>
    </row>
    <row r="471" spans="1:16" x14ac:dyDescent="0.2">
      <c r="A471">
        <v>470</v>
      </c>
      <c r="B471" s="16">
        <v>44715</v>
      </c>
      <c r="C471" t="s">
        <v>75</v>
      </c>
      <c r="D471" t="s">
        <v>73</v>
      </c>
      <c r="E471" t="s">
        <v>18</v>
      </c>
      <c r="F471">
        <v>23</v>
      </c>
      <c r="G471" t="s">
        <v>48</v>
      </c>
      <c r="H471" t="s">
        <v>49</v>
      </c>
      <c r="I471" s="10">
        <v>10</v>
      </c>
      <c r="J471" s="10">
        <v>20</v>
      </c>
      <c r="K471" s="10">
        <v>200</v>
      </c>
      <c r="L471" t="s">
        <v>21</v>
      </c>
      <c r="M471" t="s">
        <v>34</v>
      </c>
      <c r="N471" t="s">
        <v>27</v>
      </c>
      <c r="O471" s="16">
        <v>44718</v>
      </c>
      <c r="P471" s="10">
        <v>3</v>
      </c>
    </row>
    <row r="472" spans="1:16" x14ac:dyDescent="0.2">
      <c r="A472">
        <v>471</v>
      </c>
      <c r="B472" s="16">
        <v>44715</v>
      </c>
      <c r="C472" t="s">
        <v>75</v>
      </c>
      <c r="D472" t="s">
        <v>73</v>
      </c>
      <c r="E472" t="s">
        <v>18</v>
      </c>
      <c r="F472">
        <v>23</v>
      </c>
      <c r="G472" t="s">
        <v>50</v>
      </c>
      <c r="H472" t="s">
        <v>51</v>
      </c>
      <c r="I472" s="10">
        <v>14</v>
      </c>
      <c r="J472" s="10">
        <v>17</v>
      </c>
      <c r="K472" s="10">
        <v>238</v>
      </c>
      <c r="L472" t="s">
        <v>21</v>
      </c>
      <c r="M472" t="s">
        <v>34</v>
      </c>
      <c r="N472" t="s">
        <v>27</v>
      </c>
      <c r="O472" s="16">
        <v>44718</v>
      </c>
      <c r="P472" s="10">
        <v>3</v>
      </c>
    </row>
    <row r="473" spans="1:16" x14ac:dyDescent="0.2">
      <c r="A473">
        <v>472</v>
      </c>
      <c r="B473" s="16">
        <v>44715</v>
      </c>
      <c r="C473" t="s">
        <v>75</v>
      </c>
      <c r="D473" t="s">
        <v>73</v>
      </c>
      <c r="E473" t="s">
        <v>18</v>
      </c>
      <c r="F473">
        <v>23</v>
      </c>
      <c r="G473" t="s">
        <v>52</v>
      </c>
      <c r="H473" t="s">
        <v>53</v>
      </c>
      <c r="I473" s="10">
        <v>15</v>
      </c>
      <c r="J473" s="10">
        <v>25</v>
      </c>
      <c r="K473" s="10">
        <v>375</v>
      </c>
      <c r="L473" t="s">
        <v>21</v>
      </c>
      <c r="M473" t="s">
        <v>26</v>
      </c>
      <c r="N473" t="s">
        <v>27</v>
      </c>
      <c r="O473" s="16">
        <v>44718</v>
      </c>
      <c r="P473" s="10">
        <v>3</v>
      </c>
    </row>
    <row r="474" spans="1:16" x14ac:dyDescent="0.2">
      <c r="A474">
        <v>473</v>
      </c>
      <c r="B474" s="16">
        <v>44715</v>
      </c>
      <c r="C474" t="s">
        <v>75</v>
      </c>
      <c r="D474" t="s">
        <v>73</v>
      </c>
      <c r="E474" t="s">
        <v>18</v>
      </c>
      <c r="F474">
        <v>23</v>
      </c>
      <c r="G474" t="s">
        <v>54</v>
      </c>
      <c r="H474" t="s">
        <v>55</v>
      </c>
      <c r="I474" s="10">
        <v>22</v>
      </c>
      <c r="J474" s="10">
        <v>18</v>
      </c>
      <c r="K474" s="10">
        <v>396</v>
      </c>
      <c r="L474" t="s">
        <v>21</v>
      </c>
      <c r="M474" t="s">
        <v>30</v>
      </c>
      <c r="N474" t="s">
        <v>31</v>
      </c>
      <c r="O474" s="16">
        <v>44717</v>
      </c>
      <c r="P474" s="10">
        <v>2</v>
      </c>
    </row>
    <row r="475" spans="1:16" x14ac:dyDescent="0.2">
      <c r="A475">
        <v>474</v>
      </c>
      <c r="B475" s="16">
        <v>44716</v>
      </c>
      <c r="C475" t="s">
        <v>75</v>
      </c>
      <c r="D475" t="s">
        <v>73</v>
      </c>
      <c r="E475" t="s">
        <v>18</v>
      </c>
      <c r="F475">
        <v>23</v>
      </c>
      <c r="G475" t="s">
        <v>56</v>
      </c>
      <c r="H475" t="s">
        <v>57</v>
      </c>
      <c r="I475" s="10">
        <v>8</v>
      </c>
      <c r="J475" s="10">
        <v>14</v>
      </c>
      <c r="K475" s="10">
        <v>112</v>
      </c>
      <c r="L475" t="s">
        <v>21</v>
      </c>
      <c r="M475" t="s">
        <v>26</v>
      </c>
      <c r="N475" t="s">
        <v>27</v>
      </c>
      <c r="O475" s="16">
        <v>44719</v>
      </c>
      <c r="P475" s="10">
        <v>3</v>
      </c>
    </row>
    <row r="476" spans="1:16" x14ac:dyDescent="0.2">
      <c r="A476">
        <v>475</v>
      </c>
      <c r="B476" s="16">
        <v>44717</v>
      </c>
      <c r="C476" t="s">
        <v>75</v>
      </c>
      <c r="D476" t="s">
        <v>73</v>
      </c>
      <c r="E476" t="s">
        <v>18</v>
      </c>
      <c r="F476">
        <v>23</v>
      </c>
      <c r="G476" t="s">
        <v>58</v>
      </c>
      <c r="H476" t="s">
        <v>59</v>
      </c>
      <c r="I476" s="10">
        <v>14</v>
      </c>
      <c r="J476" s="10">
        <v>38</v>
      </c>
      <c r="K476" s="10">
        <v>532</v>
      </c>
      <c r="L476" t="s">
        <v>21</v>
      </c>
      <c r="M476" t="s">
        <v>34</v>
      </c>
      <c r="N476" t="s">
        <v>27</v>
      </c>
      <c r="O476" s="16">
        <v>44720</v>
      </c>
      <c r="P476" s="10">
        <v>3</v>
      </c>
    </row>
    <row r="477" spans="1:16" x14ac:dyDescent="0.2">
      <c r="A477">
        <v>476</v>
      </c>
      <c r="B477" s="16">
        <v>44717</v>
      </c>
      <c r="C477" t="s">
        <v>75</v>
      </c>
      <c r="D477" t="s">
        <v>73</v>
      </c>
      <c r="E477" t="s">
        <v>18</v>
      </c>
      <c r="F477">
        <v>23</v>
      </c>
      <c r="G477" t="s">
        <v>60</v>
      </c>
      <c r="H477" t="s">
        <v>61</v>
      </c>
      <c r="I477" s="10">
        <v>26</v>
      </c>
      <c r="J477" s="10">
        <v>15</v>
      </c>
      <c r="K477" s="10">
        <v>390</v>
      </c>
      <c r="L477" t="s">
        <v>21</v>
      </c>
      <c r="M477" t="s">
        <v>30</v>
      </c>
      <c r="N477" t="s">
        <v>31</v>
      </c>
      <c r="O477" s="16">
        <v>44719</v>
      </c>
      <c r="P477" s="10">
        <v>2</v>
      </c>
    </row>
    <row r="478" spans="1:16" x14ac:dyDescent="0.2">
      <c r="A478">
        <v>477</v>
      </c>
      <c r="B478" s="16">
        <v>44718</v>
      </c>
      <c r="C478" t="s">
        <v>75</v>
      </c>
      <c r="D478" t="s">
        <v>73</v>
      </c>
      <c r="E478" t="s">
        <v>18</v>
      </c>
      <c r="F478">
        <v>24</v>
      </c>
      <c r="G478" t="s">
        <v>62</v>
      </c>
      <c r="H478" t="s">
        <v>63</v>
      </c>
      <c r="I478" s="10">
        <v>14</v>
      </c>
      <c r="J478" s="10">
        <v>28</v>
      </c>
      <c r="K478" s="10">
        <v>392</v>
      </c>
      <c r="L478" t="s">
        <v>21</v>
      </c>
      <c r="M478" t="s">
        <v>44</v>
      </c>
      <c r="N478" t="s">
        <v>45</v>
      </c>
      <c r="O478" s="16">
        <v>44722</v>
      </c>
      <c r="P478" s="10">
        <v>4</v>
      </c>
    </row>
    <row r="479" spans="1:16" x14ac:dyDescent="0.2">
      <c r="A479">
        <v>478</v>
      </c>
      <c r="B479" s="16">
        <v>44719</v>
      </c>
      <c r="C479" t="s">
        <v>75</v>
      </c>
      <c r="D479" t="s">
        <v>73</v>
      </c>
      <c r="E479" t="s">
        <v>18</v>
      </c>
      <c r="F479">
        <v>24</v>
      </c>
      <c r="G479" t="s">
        <v>64</v>
      </c>
      <c r="H479" t="s">
        <v>65</v>
      </c>
      <c r="I479" s="10">
        <v>26</v>
      </c>
      <c r="J479" s="10">
        <v>30</v>
      </c>
      <c r="K479" s="10">
        <v>780</v>
      </c>
      <c r="L479" t="s">
        <v>21</v>
      </c>
      <c r="M479" t="s">
        <v>26</v>
      </c>
      <c r="N479" t="s">
        <v>27</v>
      </c>
      <c r="O479" s="16">
        <v>44722</v>
      </c>
      <c r="P479" s="10">
        <v>3</v>
      </c>
    </row>
    <row r="480" spans="1:16" x14ac:dyDescent="0.2">
      <c r="A480">
        <v>479</v>
      </c>
      <c r="B480" s="16">
        <v>44721</v>
      </c>
      <c r="C480" t="s">
        <v>75</v>
      </c>
      <c r="D480" t="s">
        <v>73</v>
      </c>
      <c r="E480" t="s">
        <v>18</v>
      </c>
      <c r="F480">
        <v>24</v>
      </c>
      <c r="G480" t="s">
        <v>66</v>
      </c>
      <c r="H480" t="s">
        <v>67</v>
      </c>
      <c r="I480" s="10">
        <v>23</v>
      </c>
      <c r="J480" s="10">
        <v>35</v>
      </c>
      <c r="K480" s="10">
        <v>805</v>
      </c>
      <c r="L480" t="s">
        <v>21</v>
      </c>
      <c r="M480" t="s">
        <v>22</v>
      </c>
      <c r="N480" t="s">
        <v>23</v>
      </c>
      <c r="O480" s="16">
        <v>44723</v>
      </c>
      <c r="P480" s="10">
        <v>2</v>
      </c>
    </row>
    <row r="481" spans="1:16" x14ac:dyDescent="0.2">
      <c r="A481">
        <v>480</v>
      </c>
      <c r="B481" s="16">
        <v>44721</v>
      </c>
      <c r="C481" t="s">
        <v>75</v>
      </c>
      <c r="D481" t="s">
        <v>73</v>
      </c>
      <c r="E481" t="s">
        <v>18</v>
      </c>
      <c r="F481">
        <v>24</v>
      </c>
      <c r="G481" t="s">
        <v>68</v>
      </c>
      <c r="H481" t="s">
        <v>69</v>
      </c>
      <c r="I481" s="10">
        <v>13</v>
      </c>
      <c r="J481" s="10">
        <v>16</v>
      </c>
      <c r="K481" s="10">
        <v>208</v>
      </c>
      <c r="L481" t="s">
        <v>21</v>
      </c>
      <c r="M481" t="s">
        <v>30</v>
      </c>
      <c r="N481" t="s">
        <v>31</v>
      </c>
      <c r="O481" s="16">
        <v>44723</v>
      </c>
      <c r="P481" s="10">
        <v>2</v>
      </c>
    </row>
    <row r="482" spans="1:16" x14ac:dyDescent="0.2">
      <c r="A482">
        <v>481</v>
      </c>
      <c r="B482" s="16">
        <v>44721</v>
      </c>
      <c r="C482" t="s">
        <v>75</v>
      </c>
      <c r="D482" t="s">
        <v>73</v>
      </c>
      <c r="E482" t="s">
        <v>18</v>
      </c>
      <c r="F482">
        <v>24</v>
      </c>
      <c r="G482" t="s">
        <v>19</v>
      </c>
      <c r="H482" t="s">
        <v>20</v>
      </c>
      <c r="I482" s="10">
        <v>12</v>
      </c>
      <c r="J482" s="10">
        <v>22</v>
      </c>
      <c r="K482" s="10">
        <v>264</v>
      </c>
      <c r="L482" t="s">
        <v>21</v>
      </c>
      <c r="M482" t="s">
        <v>22</v>
      </c>
      <c r="N482" t="s">
        <v>23</v>
      </c>
      <c r="O482" s="16">
        <v>44723</v>
      </c>
      <c r="P482" s="10">
        <v>2</v>
      </c>
    </row>
    <row r="483" spans="1:16" x14ac:dyDescent="0.2">
      <c r="A483">
        <v>482</v>
      </c>
      <c r="B483" s="16">
        <v>44722</v>
      </c>
      <c r="C483" t="s">
        <v>75</v>
      </c>
      <c r="D483" t="s">
        <v>73</v>
      </c>
      <c r="E483" t="s">
        <v>18</v>
      </c>
      <c r="F483">
        <v>24</v>
      </c>
      <c r="G483" t="s">
        <v>24</v>
      </c>
      <c r="H483" t="s">
        <v>25</v>
      </c>
      <c r="I483" s="10">
        <v>24</v>
      </c>
      <c r="J483" s="10">
        <v>18</v>
      </c>
      <c r="K483" s="10">
        <v>432</v>
      </c>
      <c r="L483" t="s">
        <v>21</v>
      </c>
      <c r="M483" t="s">
        <v>26</v>
      </c>
      <c r="N483" t="s">
        <v>27</v>
      </c>
      <c r="O483" s="16">
        <v>44725</v>
      </c>
      <c r="P483" s="10">
        <v>3</v>
      </c>
    </row>
    <row r="484" spans="1:16" x14ac:dyDescent="0.2">
      <c r="A484">
        <v>483</v>
      </c>
      <c r="B484" s="16">
        <v>44722</v>
      </c>
      <c r="C484" t="s">
        <v>75</v>
      </c>
      <c r="D484" t="s">
        <v>73</v>
      </c>
      <c r="E484" t="s">
        <v>18</v>
      </c>
      <c r="F484">
        <v>24</v>
      </c>
      <c r="G484" t="s">
        <v>28</v>
      </c>
      <c r="H484" t="s">
        <v>29</v>
      </c>
      <c r="I484" s="10">
        <v>19</v>
      </c>
      <c r="J484" s="10">
        <v>20</v>
      </c>
      <c r="K484" s="10">
        <v>380</v>
      </c>
      <c r="L484" t="s">
        <v>21</v>
      </c>
      <c r="M484" t="s">
        <v>22</v>
      </c>
      <c r="N484" t="s">
        <v>23</v>
      </c>
      <c r="O484" s="16">
        <v>44724</v>
      </c>
      <c r="P484" s="10">
        <v>2</v>
      </c>
    </row>
    <row r="485" spans="1:16" x14ac:dyDescent="0.2">
      <c r="A485">
        <v>484</v>
      </c>
      <c r="B485" s="16">
        <v>44722</v>
      </c>
      <c r="C485" t="s">
        <v>75</v>
      </c>
      <c r="D485" t="s">
        <v>73</v>
      </c>
      <c r="E485" t="s">
        <v>18</v>
      </c>
      <c r="F485">
        <v>24</v>
      </c>
      <c r="G485" t="s">
        <v>32</v>
      </c>
      <c r="H485" t="s">
        <v>33</v>
      </c>
      <c r="I485" s="10">
        <v>29</v>
      </c>
      <c r="J485" s="10">
        <v>23</v>
      </c>
      <c r="K485" s="10">
        <v>667</v>
      </c>
      <c r="L485" t="s">
        <v>21</v>
      </c>
      <c r="M485" t="s">
        <v>44</v>
      </c>
      <c r="N485" t="s">
        <v>45</v>
      </c>
      <c r="O485" s="16">
        <v>44726</v>
      </c>
      <c r="P485" s="10">
        <v>4</v>
      </c>
    </row>
    <row r="486" spans="1:16" x14ac:dyDescent="0.2">
      <c r="A486">
        <v>485</v>
      </c>
      <c r="B486" s="16">
        <v>44723</v>
      </c>
      <c r="C486" t="s">
        <v>75</v>
      </c>
      <c r="D486" t="s">
        <v>73</v>
      </c>
      <c r="E486" t="s">
        <v>18</v>
      </c>
      <c r="F486">
        <v>24</v>
      </c>
      <c r="G486" t="s">
        <v>35</v>
      </c>
      <c r="H486" t="s">
        <v>36</v>
      </c>
      <c r="I486" s="10">
        <v>3</v>
      </c>
      <c r="J486" s="10">
        <v>16</v>
      </c>
      <c r="K486" s="10">
        <v>48</v>
      </c>
      <c r="L486" t="s">
        <v>21</v>
      </c>
      <c r="M486" t="s">
        <v>34</v>
      </c>
      <c r="N486" t="s">
        <v>27</v>
      </c>
      <c r="O486" s="16">
        <v>44726</v>
      </c>
      <c r="P486" s="10">
        <v>3</v>
      </c>
    </row>
    <row r="487" spans="1:16" x14ac:dyDescent="0.2">
      <c r="A487">
        <v>486</v>
      </c>
      <c r="B487" s="16">
        <v>44723</v>
      </c>
      <c r="C487" t="s">
        <v>75</v>
      </c>
      <c r="D487" t="s">
        <v>73</v>
      </c>
      <c r="E487" t="s">
        <v>18</v>
      </c>
      <c r="F487">
        <v>24</v>
      </c>
      <c r="G487" t="s">
        <v>37</v>
      </c>
      <c r="H487" t="s">
        <v>38</v>
      </c>
      <c r="I487" s="10">
        <v>11</v>
      </c>
      <c r="J487" s="10">
        <v>24</v>
      </c>
      <c r="K487" s="10">
        <v>264</v>
      </c>
      <c r="L487" t="s">
        <v>21</v>
      </c>
      <c r="M487" t="s">
        <v>44</v>
      </c>
      <c r="N487" t="s">
        <v>45</v>
      </c>
      <c r="O487" s="16">
        <v>44727</v>
      </c>
      <c r="P487" s="10">
        <v>4</v>
      </c>
    </row>
    <row r="488" spans="1:16" x14ac:dyDescent="0.2">
      <c r="A488">
        <v>487</v>
      </c>
      <c r="B488" s="16">
        <v>44723</v>
      </c>
      <c r="C488" t="s">
        <v>75</v>
      </c>
      <c r="D488" t="s">
        <v>73</v>
      </c>
      <c r="E488" t="s">
        <v>18</v>
      </c>
      <c r="F488">
        <v>24</v>
      </c>
      <c r="G488" t="s">
        <v>39</v>
      </c>
      <c r="H488" t="s">
        <v>40</v>
      </c>
      <c r="I488" s="10">
        <v>1</v>
      </c>
      <c r="J488" s="10">
        <v>17</v>
      </c>
      <c r="K488" s="10">
        <v>17</v>
      </c>
      <c r="L488" t="s">
        <v>21</v>
      </c>
      <c r="M488" t="s">
        <v>26</v>
      </c>
      <c r="N488" t="s">
        <v>27</v>
      </c>
      <c r="O488" s="16">
        <v>44726</v>
      </c>
      <c r="P488" s="10">
        <v>3</v>
      </c>
    </row>
    <row r="489" spans="1:16" x14ac:dyDescent="0.2">
      <c r="A489">
        <v>488</v>
      </c>
      <c r="B489" s="16">
        <v>44723</v>
      </c>
      <c r="C489" t="s">
        <v>75</v>
      </c>
      <c r="D489" t="s">
        <v>73</v>
      </c>
      <c r="E489" t="s">
        <v>18</v>
      </c>
      <c r="F489">
        <v>24</v>
      </c>
      <c r="G489" t="s">
        <v>42</v>
      </c>
      <c r="H489" t="s">
        <v>43</v>
      </c>
      <c r="I489" s="10">
        <v>6</v>
      </c>
      <c r="J489" s="10">
        <v>17</v>
      </c>
      <c r="K489" s="10">
        <v>102</v>
      </c>
      <c r="L489" t="s">
        <v>21</v>
      </c>
      <c r="M489" t="s">
        <v>26</v>
      </c>
      <c r="N489" t="s">
        <v>27</v>
      </c>
      <c r="O489" s="16">
        <v>44726</v>
      </c>
      <c r="P489" s="10">
        <v>3</v>
      </c>
    </row>
    <row r="490" spans="1:16" x14ac:dyDescent="0.2">
      <c r="A490">
        <v>489</v>
      </c>
      <c r="B490" s="16">
        <v>44724</v>
      </c>
      <c r="C490" t="s">
        <v>75</v>
      </c>
      <c r="D490" t="s">
        <v>73</v>
      </c>
      <c r="E490" t="s">
        <v>18</v>
      </c>
      <c r="F490">
        <v>24</v>
      </c>
      <c r="G490" t="s">
        <v>46</v>
      </c>
      <c r="H490" t="s">
        <v>47</v>
      </c>
      <c r="I490" s="10">
        <v>4</v>
      </c>
      <c r="J490" s="10">
        <v>25</v>
      </c>
      <c r="K490" s="10">
        <v>100</v>
      </c>
      <c r="L490" t="s">
        <v>21</v>
      </c>
      <c r="M490" t="s">
        <v>26</v>
      </c>
      <c r="N490" t="s">
        <v>27</v>
      </c>
      <c r="O490" s="16">
        <v>44727</v>
      </c>
      <c r="P490" s="10">
        <v>3</v>
      </c>
    </row>
    <row r="491" spans="1:16" x14ac:dyDescent="0.2">
      <c r="A491">
        <v>490</v>
      </c>
      <c r="B491" s="16">
        <v>44725</v>
      </c>
      <c r="C491" t="s">
        <v>75</v>
      </c>
      <c r="D491" t="s">
        <v>73</v>
      </c>
      <c r="E491" t="s">
        <v>18</v>
      </c>
      <c r="F491">
        <v>25</v>
      </c>
      <c r="G491" t="s">
        <v>48</v>
      </c>
      <c r="H491" t="s">
        <v>49</v>
      </c>
      <c r="I491" s="10">
        <v>2</v>
      </c>
      <c r="J491" s="10">
        <v>20</v>
      </c>
      <c r="K491" s="10">
        <v>40</v>
      </c>
      <c r="L491" t="s">
        <v>21</v>
      </c>
      <c r="M491" t="s">
        <v>26</v>
      </c>
      <c r="N491" t="s">
        <v>27</v>
      </c>
      <c r="O491" s="16">
        <v>44728</v>
      </c>
      <c r="P491" s="10">
        <v>3</v>
      </c>
    </row>
    <row r="492" spans="1:16" x14ac:dyDescent="0.2">
      <c r="A492">
        <v>491</v>
      </c>
      <c r="B492" s="16">
        <v>44725</v>
      </c>
      <c r="C492" t="s">
        <v>75</v>
      </c>
      <c r="D492" t="s">
        <v>73</v>
      </c>
      <c r="E492" t="s">
        <v>18</v>
      </c>
      <c r="F492">
        <v>25</v>
      </c>
      <c r="G492" t="s">
        <v>50</v>
      </c>
      <c r="H492" t="s">
        <v>51</v>
      </c>
      <c r="I492" s="10">
        <v>1</v>
      </c>
      <c r="J492" s="10">
        <v>17</v>
      </c>
      <c r="K492" s="10">
        <v>17</v>
      </c>
      <c r="L492" t="s">
        <v>21</v>
      </c>
      <c r="M492" t="s">
        <v>34</v>
      </c>
      <c r="N492" t="s">
        <v>27</v>
      </c>
      <c r="O492" s="16">
        <v>44728</v>
      </c>
      <c r="P492" s="10">
        <v>3</v>
      </c>
    </row>
    <row r="493" spans="1:16" x14ac:dyDescent="0.2">
      <c r="A493">
        <v>492</v>
      </c>
      <c r="B493" s="16">
        <v>44726</v>
      </c>
      <c r="C493" t="s">
        <v>75</v>
      </c>
      <c r="D493" t="s">
        <v>73</v>
      </c>
      <c r="E493" t="s">
        <v>18</v>
      </c>
      <c r="F493">
        <v>25</v>
      </c>
      <c r="G493" t="s">
        <v>52</v>
      </c>
      <c r="H493" t="s">
        <v>53</v>
      </c>
      <c r="I493" s="10">
        <v>8</v>
      </c>
      <c r="J493" s="10">
        <v>25</v>
      </c>
      <c r="K493" s="10">
        <v>200</v>
      </c>
      <c r="L493" t="s">
        <v>21</v>
      </c>
      <c r="M493" t="s">
        <v>34</v>
      </c>
      <c r="N493" t="s">
        <v>27</v>
      </c>
      <c r="O493" s="16">
        <v>44729</v>
      </c>
      <c r="P493" s="10">
        <v>3</v>
      </c>
    </row>
    <row r="494" spans="1:16" x14ac:dyDescent="0.2">
      <c r="A494">
        <v>493</v>
      </c>
      <c r="B494" s="16">
        <v>44727</v>
      </c>
      <c r="C494" t="s">
        <v>75</v>
      </c>
      <c r="D494" t="s">
        <v>73</v>
      </c>
      <c r="E494" t="s">
        <v>18</v>
      </c>
      <c r="F494">
        <v>25</v>
      </c>
      <c r="G494" t="s">
        <v>54</v>
      </c>
      <c r="H494" t="s">
        <v>55</v>
      </c>
      <c r="I494" s="10">
        <v>5</v>
      </c>
      <c r="J494" s="10">
        <v>18</v>
      </c>
      <c r="K494" s="10">
        <v>90</v>
      </c>
      <c r="L494" t="s">
        <v>41</v>
      </c>
      <c r="M494" t="s">
        <v>30</v>
      </c>
      <c r="N494" t="s">
        <v>31</v>
      </c>
      <c r="O494" s="16">
        <v>44729</v>
      </c>
      <c r="P494" s="10">
        <v>2</v>
      </c>
    </row>
    <row r="495" spans="1:16" x14ac:dyDescent="0.2">
      <c r="A495">
        <v>494</v>
      </c>
      <c r="B495" s="16">
        <v>44727</v>
      </c>
      <c r="C495" t="s">
        <v>75</v>
      </c>
      <c r="D495" t="s">
        <v>73</v>
      </c>
      <c r="E495" t="s">
        <v>18</v>
      </c>
      <c r="F495">
        <v>25</v>
      </c>
      <c r="G495" t="s">
        <v>56</v>
      </c>
      <c r="H495" t="s">
        <v>57</v>
      </c>
      <c r="I495" s="10">
        <v>15</v>
      </c>
      <c r="J495" s="10">
        <v>15</v>
      </c>
      <c r="K495" s="10">
        <v>225</v>
      </c>
      <c r="L495" t="s">
        <v>41</v>
      </c>
      <c r="M495" t="s">
        <v>22</v>
      </c>
      <c r="N495" t="s">
        <v>23</v>
      </c>
      <c r="O495" s="16">
        <v>44729</v>
      </c>
      <c r="P495" s="10">
        <v>2</v>
      </c>
    </row>
    <row r="496" spans="1:16" x14ac:dyDescent="0.2">
      <c r="A496">
        <v>495</v>
      </c>
      <c r="B496" s="16">
        <v>44728</v>
      </c>
      <c r="C496" t="s">
        <v>75</v>
      </c>
      <c r="D496" t="s">
        <v>73</v>
      </c>
      <c r="E496" t="s">
        <v>18</v>
      </c>
      <c r="F496">
        <v>25</v>
      </c>
      <c r="G496" t="s">
        <v>58</v>
      </c>
      <c r="H496" t="s">
        <v>59</v>
      </c>
      <c r="I496" s="10">
        <v>20</v>
      </c>
      <c r="J496" s="10">
        <v>38</v>
      </c>
      <c r="K496" s="10">
        <v>760</v>
      </c>
      <c r="L496" t="s">
        <v>41</v>
      </c>
      <c r="M496" t="s">
        <v>26</v>
      </c>
      <c r="N496" t="s">
        <v>27</v>
      </c>
      <c r="O496" s="16">
        <v>44731</v>
      </c>
      <c r="P496" s="10">
        <v>3</v>
      </c>
    </row>
    <row r="497" spans="1:16" x14ac:dyDescent="0.2">
      <c r="A497">
        <v>496</v>
      </c>
      <c r="B497" s="16">
        <v>44728</v>
      </c>
      <c r="C497" t="s">
        <v>75</v>
      </c>
      <c r="D497" t="s">
        <v>73</v>
      </c>
      <c r="E497" t="s">
        <v>18</v>
      </c>
      <c r="F497">
        <v>25</v>
      </c>
      <c r="G497" t="s">
        <v>60</v>
      </c>
      <c r="H497" t="s">
        <v>61</v>
      </c>
      <c r="I497" s="10">
        <v>5</v>
      </c>
      <c r="J497" s="10">
        <v>15</v>
      </c>
      <c r="K497" s="10">
        <v>75</v>
      </c>
      <c r="L497" t="s">
        <v>41</v>
      </c>
      <c r="M497" t="s">
        <v>30</v>
      </c>
      <c r="N497" t="s">
        <v>31</v>
      </c>
      <c r="O497" s="16">
        <v>44730</v>
      </c>
      <c r="P497" s="10">
        <v>2</v>
      </c>
    </row>
    <row r="498" spans="1:16" x14ac:dyDescent="0.2">
      <c r="A498">
        <v>497</v>
      </c>
      <c r="B498" s="16">
        <v>44729</v>
      </c>
      <c r="C498" t="s">
        <v>75</v>
      </c>
      <c r="D498" t="s">
        <v>73</v>
      </c>
      <c r="E498" t="s">
        <v>18</v>
      </c>
      <c r="F498">
        <v>25</v>
      </c>
      <c r="G498" t="s">
        <v>62</v>
      </c>
      <c r="H498" t="s">
        <v>63</v>
      </c>
      <c r="I498" s="10">
        <v>15</v>
      </c>
      <c r="J498" s="10">
        <v>30</v>
      </c>
      <c r="K498" s="10">
        <v>450</v>
      </c>
      <c r="L498" t="s">
        <v>41</v>
      </c>
      <c r="M498" t="s">
        <v>22</v>
      </c>
      <c r="N498" t="s">
        <v>23</v>
      </c>
      <c r="O498" s="16">
        <v>44731</v>
      </c>
      <c r="P498" s="10">
        <v>2</v>
      </c>
    </row>
    <row r="499" spans="1:16" x14ac:dyDescent="0.2">
      <c r="A499">
        <v>498</v>
      </c>
      <c r="B499" s="16">
        <v>44729</v>
      </c>
      <c r="C499" t="s">
        <v>75</v>
      </c>
      <c r="D499" t="s">
        <v>73</v>
      </c>
      <c r="E499" t="s">
        <v>18</v>
      </c>
      <c r="F499">
        <v>25</v>
      </c>
      <c r="G499" t="s">
        <v>64</v>
      </c>
      <c r="H499" t="s">
        <v>65</v>
      </c>
      <c r="I499" s="10">
        <v>5</v>
      </c>
      <c r="J499" s="10">
        <v>27</v>
      </c>
      <c r="K499" s="10">
        <v>135</v>
      </c>
      <c r="L499" t="s">
        <v>41</v>
      </c>
      <c r="M499" t="s">
        <v>22</v>
      </c>
      <c r="N499" t="s">
        <v>23</v>
      </c>
      <c r="O499" s="16">
        <v>44731</v>
      </c>
      <c r="P499" s="10">
        <v>2</v>
      </c>
    </row>
    <row r="500" spans="1:16" x14ac:dyDescent="0.2">
      <c r="A500">
        <v>499</v>
      </c>
      <c r="B500" s="16">
        <v>44729</v>
      </c>
      <c r="C500" t="s">
        <v>75</v>
      </c>
      <c r="D500" t="s">
        <v>73</v>
      </c>
      <c r="E500" t="s">
        <v>18</v>
      </c>
      <c r="F500">
        <v>25</v>
      </c>
      <c r="G500" t="s">
        <v>66</v>
      </c>
      <c r="H500" t="s">
        <v>67</v>
      </c>
      <c r="I500" s="10">
        <v>24</v>
      </c>
      <c r="J500" s="10">
        <v>38</v>
      </c>
      <c r="K500" s="10">
        <v>912</v>
      </c>
      <c r="L500" t="s">
        <v>21</v>
      </c>
      <c r="M500" t="s">
        <v>34</v>
      </c>
      <c r="N500" t="s">
        <v>27</v>
      </c>
      <c r="O500" s="16">
        <v>44732</v>
      </c>
      <c r="P500" s="10">
        <v>3</v>
      </c>
    </row>
    <row r="501" spans="1:16" x14ac:dyDescent="0.2">
      <c r="A501">
        <v>500</v>
      </c>
      <c r="B501" s="16">
        <v>44729</v>
      </c>
      <c r="C501" t="s">
        <v>75</v>
      </c>
      <c r="D501" t="s">
        <v>73</v>
      </c>
      <c r="E501" t="s">
        <v>18</v>
      </c>
      <c r="F501">
        <v>25</v>
      </c>
      <c r="G501" t="s">
        <v>68</v>
      </c>
      <c r="H501" t="s">
        <v>69</v>
      </c>
      <c r="I501" s="10">
        <v>20</v>
      </c>
      <c r="J501" s="10">
        <v>16</v>
      </c>
      <c r="K501" s="10">
        <v>320</v>
      </c>
      <c r="L501" t="s">
        <v>21</v>
      </c>
      <c r="M501" t="s">
        <v>30</v>
      </c>
      <c r="N501" t="s">
        <v>31</v>
      </c>
      <c r="O501" s="16">
        <v>44731</v>
      </c>
      <c r="P501" s="10">
        <v>2</v>
      </c>
    </row>
    <row r="502" spans="1:16" x14ac:dyDescent="0.2">
      <c r="A502">
        <v>501</v>
      </c>
      <c r="B502" s="16">
        <v>44729</v>
      </c>
      <c r="C502" t="s">
        <v>75</v>
      </c>
      <c r="D502" t="s">
        <v>73</v>
      </c>
      <c r="E502" t="s">
        <v>18</v>
      </c>
      <c r="F502">
        <v>25</v>
      </c>
      <c r="G502" t="s">
        <v>19</v>
      </c>
      <c r="H502" t="s">
        <v>20</v>
      </c>
      <c r="I502" s="10">
        <v>6</v>
      </c>
      <c r="J502" s="10">
        <v>22</v>
      </c>
      <c r="K502" s="10">
        <v>132</v>
      </c>
      <c r="L502" t="s">
        <v>21</v>
      </c>
      <c r="M502" t="s">
        <v>44</v>
      </c>
      <c r="N502" t="s">
        <v>45</v>
      </c>
      <c r="O502" s="16">
        <v>44733</v>
      </c>
      <c r="P502" s="10">
        <v>4</v>
      </c>
    </row>
    <row r="503" spans="1:16" x14ac:dyDescent="0.2">
      <c r="A503">
        <v>502</v>
      </c>
      <c r="B503" s="16">
        <v>44729</v>
      </c>
      <c r="C503" t="s">
        <v>75</v>
      </c>
      <c r="D503" t="s">
        <v>73</v>
      </c>
      <c r="E503" t="s">
        <v>18</v>
      </c>
      <c r="F503">
        <v>25</v>
      </c>
      <c r="G503" t="s">
        <v>24</v>
      </c>
      <c r="H503" t="s">
        <v>25</v>
      </c>
      <c r="I503" s="10">
        <v>21</v>
      </c>
      <c r="J503" s="10">
        <v>18</v>
      </c>
      <c r="K503" s="10">
        <v>378</v>
      </c>
      <c r="L503" t="s">
        <v>21</v>
      </c>
      <c r="M503" t="s">
        <v>26</v>
      </c>
      <c r="N503" t="s">
        <v>27</v>
      </c>
      <c r="O503" s="16">
        <v>44732</v>
      </c>
      <c r="P503" s="10">
        <v>3</v>
      </c>
    </row>
    <row r="504" spans="1:16" x14ac:dyDescent="0.2">
      <c r="A504">
        <v>503</v>
      </c>
      <c r="B504" s="16">
        <v>44730</v>
      </c>
      <c r="C504" t="s">
        <v>75</v>
      </c>
      <c r="D504" t="s">
        <v>73</v>
      </c>
      <c r="E504" t="s">
        <v>18</v>
      </c>
      <c r="F504">
        <v>25</v>
      </c>
      <c r="G504" t="s">
        <v>28</v>
      </c>
      <c r="H504" t="s">
        <v>29</v>
      </c>
      <c r="I504" s="10">
        <v>1</v>
      </c>
      <c r="J504" s="10">
        <v>14</v>
      </c>
      <c r="K504" s="10">
        <v>14</v>
      </c>
      <c r="L504" t="s">
        <v>21</v>
      </c>
      <c r="M504" t="s">
        <v>30</v>
      </c>
      <c r="N504" t="s">
        <v>31</v>
      </c>
      <c r="O504" s="16">
        <v>44732</v>
      </c>
      <c r="P504" s="10">
        <v>2</v>
      </c>
    </row>
    <row r="505" spans="1:16" x14ac:dyDescent="0.2">
      <c r="A505">
        <v>504</v>
      </c>
      <c r="B505" s="16">
        <v>44731</v>
      </c>
      <c r="C505" t="s">
        <v>75</v>
      </c>
      <c r="D505" t="s">
        <v>73</v>
      </c>
      <c r="E505" t="s">
        <v>18</v>
      </c>
      <c r="F505">
        <v>25</v>
      </c>
      <c r="G505" t="s">
        <v>32</v>
      </c>
      <c r="H505" t="s">
        <v>33</v>
      </c>
      <c r="I505" s="10">
        <v>17</v>
      </c>
      <c r="J505" s="10">
        <v>22</v>
      </c>
      <c r="K505" s="10">
        <v>374</v>
      </c>
      <c r="L505" t="s">
        <v>21</v>
      </c>
      <c r="M505" t="s">
        <v>22</v>
      </c>
      <c r="N505" t="s">
        <v>23</v>
      </c>
      <c r="O505" s="16">
        <v>44733</v>
      </c>
      <c r="P505" s="10">
        <v>2</v>
      </c>
    </row>
    <row r="506" spans="1:16" x14ac:dyDescent="0.2">
      <c r="A506">
        <v>505</v>
      </c>
      <c r="B506" s="16">
        <v>44731</v>
      </c>
      <c r="C506" t="s">
        <v>75</v>
      </c>
      <c r="D506" t="s">
        <v>73</v>
      </c>
      <c r="E506" t="s">
        <v>18</v>
      </c>
      <c r="F506">
        <v>25</v>
      </c>
      <c r="G506" t="s">
        <v>35</v>
      </c>
      <c r="H506" t="s">
        <v>36</v>
      </c>
      <c r="I506" s="10">
        <v>1</v>
      </c>
      <c r="J506" s="10">
        <v>16</v>
      </c>
      <c r="K506" s="10">
        <v>16</v>
      </c>
      <c r="L506" t="s">
        <v>21</v>
      </c>
      <c r="M506" t="s">
        <v>34</v>
      </c>
      <c r="N506" t="s">
        <v>27</v>
      </c>
      <c r="O506" s="16">
        <v>44734</v>
      </c>
      <c r="P506" s="10">
        <v>3</v>
      </c>
    </row>
    <row r="507" spans="1:16" x14ac:dyDescent="0.2">
      <c r="A507">
        <v>506</v>
      </c>
      <c r="B507" s="16">
        <v>44731</v>
      </c>
      <c r="C507" t="s">
        <v>75</v>
      </c>
      <c r="D507" t="s">
        <v>73</v>
      </c>
      <c r="E507" t="s">
        <v>18</v>
      </c>
      <c r="F507">
        <v>25</v>
      </c>
      <c r="G507" t="s">
        <v>37</v>
      </c>
      <c r="H507" t="s">
        <v>38</v>
      </c>
      <c r="I507" s="10">
        <v>3</v>
      </c>
      <c r="J507" s="10">
        <v>26</v>
      </c>
      <c r="K507" s="10">
        <v>78</v>
      </c>
      <c r="L507" t="s">
        <v>21</v>
      </c>
      <c r="M507" t="s">
        <v>26</v>
      </c>
      <c r="N507" t="s">
        <v>27</v>
      </c>
      <c r="O507" s="16">
        <v>44734</v>
      </c>
      <c r="P507" s="10">
        <v>3</v>
      </c>
    </row>
    <row r="508" spans="1:16" x14ac:dyDescent="0.2">
      <c r="A508">
        <v>507</v>
      </c>
      <c r="B508" s="16">
        <v>44731</v>
      </c>
      <c r="C508" t="s">
        <v>75</v>
      </c>
      <c r="D508" t="s">
        <v>73</v>
      </c>
      <c r="E508" t="s">
        <v>18</v>
      </c>
      <c r="F508">
        <v>25</v>
      </c>
      <c r="G508" t="s">
        <v>39</v>
      </c>
      <c r="H508" t="s">
        <v>40</v>
      </c>
      <c r="I508" s="10">
        <v>1</v>
      </c>
      <c r="J508" s="10">
        <v>15</v>
      </c>
      <c r="K508" s="10">
        <v>15</v>
      </c>
      <c r="L508" t="s">
        <v>21</v>
      </c>
      <c r="M508" t="s">
        <v>44</v>
      </c>
      <c r="N508" t="s">
        <v>45</v>
      </c>
      <c r="O508" s="16">
        <v>44735</v>
      </c>
      <c r="P508" s="10">
        <v>4</v>
      </c>
    </row>
    <row r="509" spans="1:16" x14ac:dyDescent="0.2">
      <c r="A509">
        <v>508</v>
      </c>
      <c r="B509" s="16">
        <v>44731</v>
      </c>
      <c r="C509" t="s">
        <v>75</v>
      </c>
      <c r="D509" t="s">
        <v>73</v>
      </c>
      <c r="E509" t="s">
        <v>18</v>
      </c>
      <c r="F509">
        <v>25</v>
      </c>
      <c r="G509" t="s">
        <v>42</v>
      </c>
      <c r="H509" t="s">
        <v>43</v>
      </c>
      <c r="I509" s="10">
        <v>7</v>
      </c>
      <c r="J509" s="10">
        <v>17</v>
      </c>
      <c r="K509" s="10">
        <v>119</v>
      </c>
      <c r="L509" t="s">
        <v>21</v>
      </c>
      <c r="M509" t="s">
        <v>26</v>
      </c>
      <c r="N509" t="s">
        <v>27</v>
      </c>
      <c r="O509" s="16">
        <v>44734</v>
      </c>
      <c r="P509" s="10">
        <v>3</v>
      </c>
    </row>
    <row r="510" spans="1:16" x14ac:dyDescent="0.2">
      <c r="A510">
        <v>509</v>
      </c>
      <c r="B510" s="16">
        <v>44732</v>
      </c>
      <c r="C510" t="s">
        <v>75</v>
      </c>
      <c r="D510" t="s">
        <v>73</v>
      </c>
      <c r="E510" t="s">
        <v>18</v>
      </c>
      <c r="F510">
        <v>26</v>
      </c>
      <c r="G510" t="s">
        <v>46</v>
      </c>
      <c r="H510" t="s">
        <v>47</v>
      </c>
      <c r="I510" s="10">
        <v>7</v>
      </c>
      <c r="J510" s="10">
        <v>25</v>
      </c>
      <c r="K510" s="10">
        <v>175</v>
      </c>
      <c r="L510" t="s">
        <v>21</v>
      </c>
      <c r="M510" t="s">
        <v>34</v>
      </c>
      <c r="N510" t="s">
        <v>27</v>
      </c>
      <c r="O510" s="16">
        <v>44735</v>
      </c>
      <c r="P510" s="10">
        <v>3</v>
      </c>
    </row>
    <row r="511" spans="1:16" x14ac:dyDescent="0.2">
      <c r="A511">
        <v>510</v>
      </c>
      <c r="B511" s="16">
        <v>44732</v>
      </c>
      <c r="C511" t="s">
        <v>75</v>
      </c>
      <c r="D511" t="s">
        <v>73</v>
      </c>
      <c r="E511" t="s">
        <v>18</v>
      </c>
      <c r="F511">
        <v>26</v>
      </c>
      <c r="G511" t="s">
        <v>48</v>
      </c>
      <c r="H511" t="s">
        <v>49</v>
      </c>
      <c r="I511" s="10">
        <v>5</v>
      </c>
      <c r="J511" s="10">
        <v>20</v>
      </c>
      <c r="K511" s="10">
        <v>100</v>
      </c>
      <c r="L511" t="s">
        <v>21</v>
      </c>
      <c r="M511" t="s">
        <v>26</v>
      </c>
      <c r="N511" t="s">
        <v>27</v>
      </c>
      <c r="O511" s="16">
        <v>44735</v>
      </c>
      <c r="P511" s="10">
        <v>3</v>
      </c>
    </row>
    <row r="512" spans="1:16" x14ac:dyDescent="0.2">
      <c r="A512">
        <v>511</v>
      </c>
      <c r="B512" s="16">
        <v>44732</v>
      </c>
      <c r="C512" t="s">
        <v>75</v>
      </c>
      <c r="D512" t="s">
        <v>73</v>
      </c>
      <c r="E512" t="s">
        <v>18</v>
      </c>
      <c r="F512">
        <v>26</v>
      </c>
      <c r="G512" t="s">
        <v>50</v>
      </c>
      <c r="H512" t="s">
        <v>51</v>
      </c>
      <c r="I512" s="10">
        <v>18</v>
      </c>
      <c r="J512" s="10">
        <v>18</v>
      </c>
      <c r="K512" s="10">
        <v>324</v>
      </c>
      <c r="L512" t="s">
        <v>21</v>
      </c>
      <c r="M512" t="s">
        <v>44</v>
      </c>
      <c r="N512" t="s">
        <v>45</v>
      </c>
      <c r="O512" s="16">
        <v>44736</v>
      </c>
      <c r="P512" s="10">
        <v>4</v>
      </c>
    </row>
    <row r="513" spans="1:16" x14ac:dyDescent="0.2">
      <c r="A513">
        <v>512</v>
      </c>
      <c r="B513" s="16">
        <v>44732</v>
      </c>
      <c r="C513" t="s">
        <v>75</v>
      </c>
      <c r="D513" t="s">
        <v>73</v>
      </c>
      <c r="E513" t="s">
        <v>18</v>
      </c>
      <c r="F513">
        <v>26</v>
      </c>
      <c r="G513" t="s">
        <v>52</v>
      </c>
      <c r="H513" t="s">
        <v>53</v>
      </c>
      <c r="I513" s="10">
        <v>3</v>
      </c>
      <c r="J513" s="10">
        <v>24</v>
      </c>
      <c r="K513" s="10">
        <v>72</v>
      </c>
      <c r="L513" t="s">
        <v>21</v>
      </c>
      <c r="M513" t="s">
        <v>44</v>
      </c>
      <c r="N513" t="s">
        <v>45</v>
      </c>
      <c r="O513" s="16">
        <v>44736</v>
      </c>
      <c r="P513" s="10">
        <v>4</v>
      </c>
    </row>
    <row r="514" spans="1:16" x14ac:dyDescent="0.2">
      <c r="A514">
        <v>513</v>
      </c>
      <c r="B514" s="16">
        <v>44733</v>
      </c>
      <c r="C514" t="s">
        <v>75</v>
      </c>
      <c r="D514" t="s">
        <v>73</v>
      </c>
      <c r="E514" t="s">
        <v>18</v>
      </c>
      <c r="F514">
        <v>26</v>
      </c>
      <c r="G514" t="s">
        <v>54</v>
      </c>
      <c r="H514" t="s">
        <v>55</v>
      </c>
      <c r="I514" s="10">
        <v>33</v>
      </c>
      <c r="J514" s="10">
        <v>15</v>
      </c>
      <c r="K514" s="10">
        <v>495</v>
      </c>
      <c r="L514" t="s">
        <v>21</v>
      </c>
      <c r="M514" t="s">
        <v>44</v>
      </c>
      <c r="N514" t="s">
        <v>45</v>
      </c>
      <c r="O514" s="16">
        <v>44737</v>
      </c>
      <c r="P514" s="10">
        <v>4</v>
      </c>
    </row>
    <row r="515" spans="1:16" x14ac:dyDescent="0.2">
      <c r="A515">
        <v>514</v>
      </c>
      <c r="B515" s="16">
        <v>44733</v>
      </c>
      <c r="C515" t="s">
        <v>75</v>
      </c>
      <c r="D515" t="s">
        <v>73</v>
      </c>
      <c r="E515" t="s">
        <v>18</v>
      </c>
      <c r="F515">
        <v>26</v>
      </c>
      <c r="G515" t="s">
        <v>56</v>
      </c>
      <c r="H515" t="s">
        <v>57</v>
      </c>
      <c r="I515" s="10">
        <v>2</v>
      </c>
      <c r="J515" s="10">
        <v>14</v>
      </c>
      <c r="K515" s="10">
        <v>28</v>
      </c>
      <c r="L515" t="s">
        <v>21</v>
      </c>
      <c r="M515" t="s">
        <v>34</v>
      </c>
      <c r="N515" t="s">
        <v>27</v>
      </c>
      <c r="O515" s="16">
        <v>44736</v>
      </c>
      <c r="P515" s="10">
        <v>3</v>
      </c>
    </row>
    <row r="516" spans="1:16" x14ac:dyDescent="0.2">
      <c r="A516">
        <v>515</v>
      </c>
      <c r="B516" s="16">
        <v>44733</v>
      </c>
      <c r="C516" t="s">
        <v>75</v>
      </c>
      <c r="D516" t="s">
        <v>73</v>
      </c>
      <c r="E516" t="s">
        <v>18</v>
      </c>
      <c r="F516">
        <v>26</v>
      </c>
      <c r="G516" t="s">
        <v>58</v>
      </c>
      <c r="H516" t="s">
        <v>59</v>
      </c>
      <c r="I516" s="10">
        <v>5</v>
      </c>
      <c r="J516" s="10">
        <v>37</v>
      </c>
      <c r="K516" s="10">
        <v>185</v>
      </c>
      <c r="L516" t="s">
        <v>21</v>
      </c>
      <c r="M516" t="s">
        <v>44</v>
      </c>
      <c r="N516" t="s">
        <v>45</v>
      </c>
      <c r="O516" s="16">
        <v>44737</v>
      </c>
      <c r="P516" s="10">
        <v>4</v>
      </c>
    </row>
    <row r="517" spans="1:16" x14ac:dyDescent="0.2">
      <c r="A517">
        <v>516</v>
      </c>
      <c r="B517" s="16">
        <v>44734</v>
      </c>
      <c r="C517" t="s">
        <v>75</v>
      </c>
      <c r="D517" t="s">
        <v>73</v>
      </c>
      <c r="E517" t="s">
        <v>18</v>
      </c>
      <c r="F517">
        <v>26</v>
      </c>
      <c r="G517" t="s">
        <v>60</v>
      </c>
      <c r="H517" t="s">
        <v>61</v>
      </c>
      <c r="I517" s="10">
        <v>11</v>
      </c>
      <c r="J517" s="10">
        <v>16</v>
      </c>
      <c r="K517" s="10">
        <v>176</v>
      </c>
      <c r="L517" t="s">
        <v>21</v>
      </c>
      <c r="M517" t="s">
        <v>26</v>
      </c>
      <c r="N517" t="s">
        <v>27</v>
      </c>
      <c r="O517" s="16">
        <v>44737</v>
      </c>
      <c r="P517" s="10">
        <v>3</v>
      </c>
    </row>
    <row r="518" spans="1:16" x14ac:dyDescent="0.2">
      <c r="A518">
        <v>517</v>
      </c>
      <c r="B518" s="16">
        <v>44734</v>
      </c>
      <c r="C518" t="s">
        <v>75</v>
      </c>
      <c r="D518" t="s">
        <v>73</v>
      </c>
      <c r="E518" t="s">
        <v>18</v>
      </c>
      <c r="F518">
        <v>26</v>
      </c>
      <c r="G518" t="s">
        <v>62</v>
      </c>
      <c r="H518" t="s">
        <v>63</v>
      </c>
      <c r="I518" s="10">
        <v>3</v>
      </c>
      <c r="J518" s="10">
        <v>30</v>
      </c>
      <c r="K518" s="10">
        <v>90</v>
      </c>
      <c r="L518" t="s">
        <v>41</v>
      </c>
      <c r="M518" t="s">
        <v>22</v>
      </c>
      <c r="N518" t="s">
        <v>23</v>
      </c>
      <c r="O518" s="16">
        <v>44736</v>
      </c>
      <c r="P518" s="10">
        <v>2</v>
      </c>
    </row>
    <row r="519" spans="1:16" x14ac:dyDescent="0.2">
      <c r="A519">
        <v>518</v>
      </c>
      <c r="B519" s="16">
        <v>44734</v>
      </c>
      <c r="C519" t="s">
        <v>75</v>
      </c>
      <c r="D519" t="s">
        <v>73</v>
      </c>
      <c r="E519" t="s">
        <v>18</v>
      </c>
      <c r="F519">
        <v>26</v>
      </c>
      <c r="G519" t="s">
        <v>64</v>
      </c>
      <c r="H519" t="s">
        <v>65</v>
      </c>
      <c r="I519" s="10">
        <v>13</v>
      </c>
      <c r="J519" s="10">
        <v>30</v>
      </c>
      <c r="K519" s="10">
        <v>390</v>
      </c>
      <c r="L519" t="s">
        <v>21</v>
      </c>
      <c r="M519" t="s">
        <v>34</v>
      </c>
      <c r="N519" t="s">
        <v>27</v>
      </c>
      <c r="O519" s="16">
        <v>44737</v>
      </c>
      <c r="P519" s="10">
        <v>3</v>
      </c>
    </row>
    <row r="520" spans="1:16" x14ac:dyDescent="0.2">
      <c r="A520">
        <v>519</v>
      </c>
      <c r="B520" s="16">
        <v>44734</v>
      </c>
      <c r="C520" t="s">
        <v>75</v>
      </c>
      <c r="D520" t="s">
        <v>73</v>
      </c>
      <c r="E520" t="s">
        <v>18</v>
      </c>
      <c r="F520">
        <v>26</v>
      </c>
      <c r="G520" t="s">
        <v>66</v>
      </c>
      <c r="H520" t="s">
        <v>67</v>
      </c>
      <c r="I520" s="10">
        <v>23</v>
      </c>
      <c r="J520" s="10">
        <v>33</v>
      </c>
      <c r="K520" s="10">
        <v>759</v>
      </c>
      <c r="L520" t="s">
        <v>21</v>
      </c>
      <c r="M520" t="s">
        <v>30</v>
      </c>
      <c r="N520" t="s">
        <v>31</v>
      </c>
      <c r="O520" s="16">
        <v>44736</v>
      </c>
      <c r="P520" s="10">
        <v>2</v>
      </c>
    </row>
    <row r="521" spans="1:16" x14ac:dyDescent="0.2">
      <c r="A521">
        <v>520</v>
      </c>
      <c r="B521" s="16">
        <v>44735</v>
      </c>
      <c r="C521" t="s">
        <v>75</v>
      </c>
      <c r="D521" t="s">
        <v>73</v>
      </c>
      <c r="E521" t="s">
        <v>18</v>
      </c>
      <c r="F521">
        <v>26</v>
      </c>
      <c r="G521" t="s">
        <v>68</v>
      </c>
      <c r="H521" t="s">
        <v>69</v>
      </c>
      <c r="I521" s="10">
        <v>6</v>
      </c>
      <c r="J521" s="10">
        <v>16</v>
      </c>
      <c r="K521" s="10">
        <v>96</v>
      </c>
      <c r="L521" t="s">
        <v>21</v>
      </c>
      <c r="M521" t="s">
        <v>30</v>
      </c>
      <c r="N521" t="s">
        <v>31</v>
      </c>
      <c r="O521" s="16">
        <v>44737</v>
      </c>
      <c r="P521" s="10">
        <v>2</v>
      </c>
    </row>
    <row r="522" spans="1:16" x14ac:dyDescent="0.2">
      <c r="A522">
        <v>521</v>
      </c>
      <c r="B522" s="16">
        <v>44735</v>
      </c>
      <c r="C522" t="s">
        <v>75</v>
      </c>
      <c r="D522" t="s">
        <v>73</v>
      </c>
      <c r="E522" t="s">
        <v>18</v>
      </c>
      <c r="F522">
        <v>26</v>
      </c>
      <c r="G522" t="s">
        <v>19</v>
      </c>
      <c r="H522" t="s">
        <v>20</v>
      </c>
      <c r="I522" s="10">
        <v>19</v>
      </c>
      <c r="J522" s="10">
        <v>22</v>
      </c>
      <c r="K522" s="10">
        <v>418</v>
      </c>
      <c r="L522" t="s">
        <v>21</v>
      </c>
      <c r="M522" t="s">
        <v>22</v>
      </c>
      <c r="N522" t="s">
        <v>23</v>
      </c>
      <c r="O522" s="16">
        <v>44737</v>
      </c>
      <c r="P522" s="10">
        <v>2</v>
      </c>
    </row>
    <row r="523" spans="1:16" x14ac:dyDescent="0.2">
      <c r="A523">
        <v>522</v>
      </c>
      <c r="B523" s="16">
        <v>44736</v>
      </c>
      <c r="C523" t="s">
        <v>75</v>
      </c>
      <c r="D523" t="s">
        <v>73</v>
      </c>
      <c r="E523" t="s">
        <v>18</v>
      </c>
      <c r="F523">
        <v>26</v>
      </c>
      <c r="G523" t="s">
        <v>24</v>
      </c>
      <c r="H523" t="s">
        <v>25</v>
      </c>
      <c r="I523" s="10">
        <v>3</v>
      </c>
      <c r="J523" s="10">
        <v>18</v>
      </c>
      <c r="K523" s="10">
        <v>54</v>
      </c>
      <c r="L523" t="s">
        <v>21</v>
      </c>
      <c r="M523" t="s">
        <v>34</v>
      </c>
      <c r="N523" t="s">
        <v>27</v>
      </c>
      <c r="O523" s="16">
        <v>44739</v>
      </c>
      <c r="P523" s="10">
        <v>3</v>
      </c>
    </row>
    <row r="524" spans="1:16" x14ac:dyDescent="0.2">
      <c r="A524">
        <v>523</v>
      </c>
      <c r="B524" s="16">
        <v>44736</v>
      </c>
      <c r="C524" t="s">
        <v>75</v>
      </c>
      <c r="D524" t="s">
        <v>73</v>
      </c>
      <c r="E524" t="s">
        <v>18</v>
      </c>
      <c r="F524">
        <v>26</v>
      </c>
      <c r="G524" t="s">
        <v>28</v>
      </c>
      <c r="H524" t="s">
        <v>29</v>
      </c>
      <c r="I524" s="10">
        <v>9</v>
      </c>
      <c r="J524" s="10">
        <v>16</v>
      </c>
      <c r="K524" s="10">
        <v>144</v>
      </c>
      <c r="L524" t="s">
        <v>21</v>
      </c>
      <c r="M524" t="s">
        <v>44</v>
      </c>
      <c r="N524" t="s">
        <v>45</v>
      </c>
      <c r="O524" s="16">
        <v>44740</v>
      </c>
      <c r="P524" s="10">
        <v>4</v>
      </c>
    </row>
    <row r="525" spans="1:16" x14ac:dyDescent="0.2">
      <c r="A525">
        <v>524</v>
      </c>
      <c r="B525" s="16">
        <v>44737</v>
      </c>
      <c r="C525" t="s">
        <v>75</v>
      </c>
      <c r="D525" t="s">
        <v>73</v>
      </c>
      <c r="E525" t="s">
        <v>18</v>
      </c>
      <c r="F525">
        <v>26</v>
      </c>
      <c r="G525" t="s">
        <v>32</v>
      </c>
      <c r="H525" t="s">
        <v>33</v>
      </c>
      <c r="I525" s="10">
        <v>15</v>
      </c>
      <c r="J525" s="10">
        <v>24</v>
      </c>
      <c r="K525" s="10">
        <v>360</v>
      </c>
      <c r="L525" t="s">
        <v>21</v>
      </c>
      <c r="M525" t="s">
        <v>34</v>
      </c>
      <c r="N525" t="s">
        <v>27</v>
      </c>
      <c r="O525" s="16">
        <v>44740</v>
      </c>
      <c r="P525" s="10">
        <v>3</v>
      </c>
    </row>
    <row r="526" spans="1:16" x14ac:dyDescent="0.2">
      <c r="A526">
        <v>525</v>
      </c>
      <c r="B526" s="16">
        <v>44737</v>
      </c>
      <c r="C526" t="s">
        <v>75</v>
      </c>
      <c r="D526" t="s">
        <v>73</v>
      </c>
      <c r="E526" t="s">
        <v>18</v>
      </c>
      <c r="F526">
        <v>26</v>
      </c>
      <c r="G526" t="s">
        <v>35</v>
      </c>
      <c r="H526" t="s">
        <v>36</v>
      </c>
      <c r="I526" s="10">
        <v>14</v>
      </c>
      <c r="J526" s="10">
        <v>16</v>
      </c>
      <c r="K526" s="10">
        <v>224</v>
      </c>
      <c r="L526" t="s">
        <v>21</v>
      </c>
      <c r="M526" t="s">
        <v>26</v>
      </c>
      <c r="N526" t="s">
        <v>27</v>
      </c>
      <c r="O526" s="16">
        <v>44740</v>
      </c>
      <c r="P526" s="10">
        <v>3</v>
      </c>
    </row>
    <row r="527" spans="1:16" x14ac:dyDescent="0.2">
      <c r="A527">
        <v>526</v>
      </c>
      <c r="B527" s="16">
        <v>44737</v>
      </c>
      <c r="C527" t="s">
        <v>75</v>
      </c>
      <c r="D527" t="s">
        <v>73</v>
      </c>
      <c r="E527" t="s">
        <v>18</v>
      </c>
      <c r="F527">
        <v>26</v>
      </c>
      <c r="G527" t="s">
        <v>37</v>
      </c>
      <c r="H527" t="s">
        <v>38</v>
      </c>
      <c r="I527" s="10">
        <v>7</v>
      </c>
      <c r="J527" s="10">
        <v>26</v>
      </c>
      <c r="K527" s="10">
        <v>182</v>
      </c>
      <c r="L527" t="s">
        <v>21</v>
      </c>
      <c r="M527" t="s">
        <v>26</v>
      </c>
      <c r="N527" t="s">
        <v>27</v>
      </c>
      <c r="O527" s="16">
        <v>44740</v>
      </c>
      <c r="P527" s="10">
        <v>3</v>
      </c>
    </row>
    <row r="528" spans="1:16" x14ac:dyDescent="0.2">
      <c r="A528">
        <v>527</v>
      </c>
      <c r="B528" s="16">
        <v>44738</v>
      </c>
      <c r="C528" t="s">
        <v>75</v>
      </c>
      <c r="D528" t="s">
        <v>73</v>
      </c>
      <c r="E528" t="s">
        <v>18</v>
      </c>
      <c r="F528">
        <v>26</v>
      </c>
      <c r="G528" t="s">
        <v>39</v>
      </c>
      <c r="H528" t="s">
        <v>40</v>
      </c>
      <c r="I528" s="10">
        <v>2</v>
      </c>
      <c r="J528" s="10">
        <v>15</v>
      </c>
      <c r="K528" s="10">
        <v>30</v>
      </c>
      <c r="L528" t="s">
        <v>21</v>
      </c>
      <c r="M528" t="s">
        <v>44</v>
      </c>
      <c r="N528" t="s">
        <v>45</v>
      </c>
      <c r="O528" s="16">
        <v>44742</v>
      </c>
      <c r="P528" s="10">
        <v>4</v>
      </c>
    </row>
    <row r="529" spans="1:16" x14ac:dyDescent="0.2">
      <c r="A529">
        <v>528</v>
      </c>
      <c r="B529" s="16">
        <v>44739</v>
      </c>
      <c r="C529" t="s">
        <v>75</v>
      </c>
      <c r="D529" t="s">
        <v>73</v>
      </c>
      <c r="E529" t="s">
        <v>18</v>
      </c>
      <c r="F529">
        <v>27</v>
      </c>
      <c r="G529" t="s">
        <v>42</v>
      </c>
      <c r="H529" t="s">
        <v>43</v>
      </c>
      <c r="I529" s="10">
        <v>11</v>
      </c>
      <c r="J529" s="10">
        <v>17</v>
      </c>
      <c r="K529" s="10">
        <v>187</v>
      </c>
      <c r="L529" t="s">
        <v>21</v>
      </c>
      <c r="M529" t="s">
        <v>34</v>
      </c>
      <c r="N529" t="s">
        <v>27</v>
      </c>
      <c r="O529" s="16">
        <v>44742</v>
      </c>
      <c r="P529" s="10">
        <v>3</v>
      </c>
    </row>
    <row r="530" spans="1:16" x14ac:dyDescent="0.2">
      <c r="A530">
        <v>529</v>
      </c>
      <c r="B530" s="16">
        <v>44739</v>
      </c>
      <c r="C530" t="s">
        <v>75</v>
      </c>
      <c r="D530" t="s">
        <v>73</v>
      </c>
      <c r="E530" t="s">
        <v>18</v>
      </c>
      <c r="F530">
        <v>27</v>
      </c>
      <c r="G530" t="s">
        <v>46</v>
      </c>
      <c r="H530" t="s">
        <v>47</v>
      </c>
      <c r="I530" s="10">
        <v>10</v>
      </c>
      <c r="J530" s="10">
        <v>25</v>
      </c>
      <c r="K530" s="10">
        <v>250</v>
      </c>
      <c r="L530" t="s">
        <v>21</v>
      </c>
      <c r="M530" t="s">
        <v>26</v>
      </c>
      <c r="N530" t="s">
        <v>27</v>
      </c>
      <c r="O530" s="16">
        <v>44742</v>
      </c>
      <c r="P530" s="10">
        <v>3</v>
      </c>
    </row>
    <row r="531" spans="1:16" x14ac:dyDescent="0.2">
      <c r="A531">
        <v>530</v>
      </c>
      <c r="B531" s="16">
        <v>44740</v>
      </c>
      <c r="C531" t="s">
        <v>75</v>
      </c>
      <c r="D531" t="s">
        <v>73</v>
      </c>
      <c r="E531" t="s">
        <v>18</v>
      </c>
      <c r="F531">
        <v>27</v>
      </c>
      <c r="G531" t="s">
        <v>48</v>
      </c>
      <c r="H531" t="s">
        <v>49</v>
      </c>
      <c r="I531" s="10">
        <v>2</v>
      </c>
      <c r="J531" s="10">
        <v>20</v>
      </c>
      <c r="K531" s="10">
        <v>40</v>
      </c>
      <c r="L531" t="s">
        <v>21</v>
      </c>
      <c r="M531" t="s">
        <v>26</v>
      </c>
      <c r="N531" t="s">
        <v>27</v>
      </c>
      <c r="O531" s="16">
        <v>44743</v>
      </c>
      <c r="P531" s="10">
        <v>3</v>
      </c>
    </row>
    <row r="532" spans="1:16" x14ac:dyDescent="0.2">
      <c r="A532">
        <v>531</v>
      </c>
      <c r="B532" s="16">
        <v>44740</v>
      </c>
      <c r="C532" t="s">
        <v>75</v>
      </c>
      <c r="D532" t="s">
        <v>73</v>
      </c>
      <c r="E532" t="s">
        <v>18</v>
      </c>
      <c r="F532">
        <v>27</v>
      </c>
      <c r="G532" t="s">
        <v>50</v>
      </c>
      <c r="H532" t="s">
        <v>51</v>
      </c>
      <c r="I532" s="10">
        <v>8</v>
      </c>
      <c r="J532" s="10">
        <v>16</v>
      </c>
      <c r="K532" s="10">
        <v>128</v>
      </c>
      <c r="L532" t="s">
        <v>41</v>
      </c>
      <c r="M532" t="s">
        <v>30</v>
      </c>
      <c r="N532" t="s">
        <v>31</v>
      </c>
      <c r="O532" s="16">
        <v>44742</v>
      </c>
      <c r="P532" s="10">
        <v>2</v>
      </c>
    </row>
    <row r="533" spans="1:16" x14ac:dyDescent="0.2">
      <c r="A533">
        <v>532</v>
      </c>
      <c r="B533" s="16">
        <v>44741</v>
      </c>
      <c r="C533" t="s">
        <v>75</v>
      </c>
      <c r="D533" t="s">
        <v>73</v>
      </c>
      <c r="E533" t="s">
        <v>18</v>
      </c>
      <c r="F533">
        <v>27</v>
      </c>
      <c r="G533" t="s">
        <v>52</v>
      </c>
      <c r="H533" t="s">
        <v>53</v>
      </c>
      <c r="I533" s="10">
        <v>8</v>
      </c>
      <c r="J533" s="10">
        <v>25</v>
      </c>
      <c r="K533" s="10">
        <v>200</v>
      </c>
      <c r="L533" t="s">
        <v>21</v>
      </c>
      <c r="M533" t="s">
        <v>34</v>
      </c>
      <c r="N533" t="s">
        <v>27</v>
      </c>
      <c r="O533" s="16">
        <v>44744</v>
      </c>
      <c r="P533" s="10">
        <v>3</v>
      </c>
    </row>
    <row r="534" spans="1:16" x14ac:dyDescent="0.2">
      <c r="A534">
        <v>533</v>
      </c>
      <c r="B534" s="16">
        <v>44741</v>
      </c>
      <c r="C534" t="s">
        <v>75</v>
      </c>
      <c r="D534" t="s">
        <v>73</v>
      </c>
      <c r="E534" t="s">
        <v>18</v>
      </c>
      <c r="F534">
        <v>27</v>
      </c>
      <c r="G534" t="s">
        <v>54</v>
      </c>
      <c r="H534" t="s">
        <v>55</v>
      </c>
      <c r="I534" s="10">
        <v>21</v>
      </c>
      <c r="J534" s="10">
        <v>17</v>
      </c>
      <c r="K534" s="10">
        <v>357</v>
      </c>
      <c r="L534" t="s">
        <v>21</v>
      </c>
      <c r="M534" t="s">
        <v>22</v>
      </c>
      <c r="N534" t="s">
        <v>23</v>
      </c>
      <c r="O534" s="16">
        <v>44743</v>
      </c>
      <c r="P534" s="10">
        <v>2</v>
      </c>
    </row>
    <row r="535" spans="1:16" x14ac:dyDescent="0.2">
      <c r="A535">
        <v>534</v>
      </c>
      <c r="B535" s="16">
        <v>44741</v>
      </c>
      <c r="C535" t="s">
        <v>75</v>
      </c>
      <c r="D535" t="s">
        <v>73</v>
      </c>
      <c r="E535" t="s">
        <v>18</v>
      </c>
      <c r="F535">
        <v>27</v>
      </c>
      <c r="G535" t="s">
        <v>56</v>
      </c>
      <c r="H535" t="s">
        <v>57</v>
      </c>
      <c r="I535" s="10">
        <v>14</v>
      </c>
      <c r="J535" s="10">
        <v>12</v>
      </c>
      <c r="K535" s="10">
        <v>168</v>
      </c>
      <c r="L535" t="s">
        <v>21</v>
      </c>
      <c r="M535" t="s">
        <v>30</v>
      </c>
      <c r="N535" t="s">
        <v>31</v>
      </c>
      <c r="O535" s="16">
        <v>44743</v>
      </c>
      <c r="P535" s="10">
        <v>2</v>
      </c>
    </row>
    <row r="536" spans="1:16" x14ac:dyDescent="0.2">
      <c r="A536">
        <v>535</v>
      </c>
      <c r="B536" s="16">
        <v>44742</v>
      </c>
      <c r="C536" t="s">
        <v>75</v>
      </c>
      <c r="D536" t="s">
        <v>73</v>
      </c>
      <c r="E536" t="s">
        <v>18</v>
      </c>
      <c r="F536">
        <v>27</v>
      </c>
      <c r="G536" t="s">
        <v>58</v>
      </c>
      <c r="H536" t="s">
        <v>59</v>
      </c>
      <c r="I536" s="10">
        <v>1</v>
      </c>
      <c r="J536" s="10">
        <v>38</v>
      </c>
      <c r="K536" s="10">
        <v>38</v>
      </c>
      <c r="L536" t="s">
        <v>21</v>
      </c>
      <c r="M536" t="s">
        <v>34</v>
      </c>
      <c r="N536" t="s">
        <v>27</v>
      </c>
      <c r="O536" s="16">
        <v>44745</v>
      </c>
      <c r="P536" s="10">
        <v>3</v>
      </c>
    </row>
    <row r="537" spans="1:16" x14ac:dyDescent="0.2">
      <c r="A537">
        <v>536</v>
      </c>
      <c r="B537" s="16">
        <v>44742</v>
      </c>
      <c r="C537" t="s">
        <v>75</v>
      </c>
      <c r="D537" t="s">
        <v>73</v>
      </c>
      <c r="E537" t="s">
        <v>18</v>
      </c>
      <c r="F537">
        <v>27</v>
      </c>
      <c r="G537" t="s">
        <v>60</v>
      </c>
      <c r="H537" t="s">
        <v>61</v>
      </c>
      <c r="I537" s="10">
        <v>23</v>
      </c>
      <c r="J537" s="10">
        <v>16</v>
      </c>
      <c r="K537" s="10">
        <v>368</v>
      </c>
      <c r="L537" t="s">
        <v>21</v>
      </c>
      <c r="M537" t="s">
        <v>26</v>
      </c>
      <c r="N537" t="s">
        <v>27</v>
      </c>
      <c r="O537" s="16">
        <v>44745</v>
      </c>
      <c r="P537" s="10">
        <v>3</v>
      </c>
    </row>
    <row r="538" spans="1:16" x14ac:dyDescent="0.2">
      <c r="A538">
        <v>537</v>
      </c>
      <c r="B538" s="16">
        <v>44742</v>
      </c>
      <c r="C538" t="s">
        <v>75</v>
      </c>
      <c r="D538" t="s">
        <v>73</v>
      </c>
      <c r="E538" t="s">
        <v>18</v>
      </c>
      <c r="F538">
        <v>27</v>
      </c>
      <c r="G538" t="s">
        <v>62</v>
      </c>
      <c r="H538" t="s">
        <v>63</v>
      </c>
      <c r="I538" s="10">
        <v>15</v>
      </c>
      <c r="J538" s="10">
        <v>28</v>
      </c>
      <c r="K538" s="10">
        <v>420</v>
      </c>
      <c r="L538" t="s">
        <v>21</v>
      </c>
      <c r="M538" t="s">
        <v>44</v>
      </c>
      <c r="N538" t="s">
        <v>45</v>
      </c>
      <c r="O538" s="16">
        <v>44746</v>
      </c>
      <c r="P538" s="10">
        <v>4</v>
      </c>
    </row>
    <row r="539" spans="1:16" x14ac:dyDescent="0.2">
      <c r="A539">
        <v>538</v>
      </c>
      <c r="B539" s="16">
        <v>44743</v>
      </c>
      <c r="C539" t="s">
        <v>76</v>
      </c>
      <c r="D539" t="s">
        <v>77</v>
      </c>
      <c r="E539" t="s">
        <v>78</v>
      </c>
      <c r="F539">
        <v>27</v>
      </c>
      <c r="G539" t="s">
        <v>64</v>
      </c>
      <c r="H539" t="s">
        <v>65</v>
      </c>
      <c r="I539" s="10">
        <v>12</v>
      </c>
      <c r="J539" s="10">
        <v>26</v>
      </c>
      <c r="K539" s="10">
        <v>312</v>
      </c>
      <c r="L539" t="s">
        <v>21</v>
      </c>
      <c r="M539" t="s">
        <v>44</v>
      </c>
      <c r="N539" t="s">
        <v>45</v>
      </c>
      <c r="O539" s="16">
        <v>44747</v>
      </c>
      <c r="P539" s="10">
        <v>4</v>
      </c>
    </row>
    <row r="540" spans="1:16" x14ac:dyDescent="0.2">
      <c r="A540">
        <v>539</v>
      </c>
      <c r="B540" s="16">
        <v>44744</v>
      </c>
      <c r="C540" t="s">
        <v>76</v>
      </c>
      <c r="D540" t="s">
        <v>77</v>
      </c>
      <c r="E540" t="s">
        <v>78</v>
      </c>
      <c r="F540">
        <v>27</v>
      </c>
      <c r="G540" t="s">
        <v>66</v>
      </c>
      <c r="H540" t="s">
        <v>67</v>
      </c>
      <c r="I540" s="10">
        <v>11</v>
      </c>
      <c r="J540" s="10">
        <v>38</v>
      </c>
      <c r="K540" s="10">
        <v>418</v>
      </c>
      <c r="L540" t="s">
        <v>41</v>
      </c>
      <c r="M540" t="s">
        <v>34</v>
      </c>
      <c r="N540" t="s">
        <v>27</v>
      </c>
      <c r="O540" s="16">
        <v>44747</v>
      </c>
      <c r="P540" s="10">
        <v>3</v>
      </c>
    </row>
    <row r="541" spans="1:16" x14ac:dyDescent="0.2">
      <c r="A541">
        <v>540</v>
      </c>
      <c r="B541" s="16">
        <v>44745</v>
      </c>
      <c r="C541" t="s">
        <v>76</v>
      </c>
      <c r="D541" t="s">
        <v>77</v>
      </c>
      <c r="E541" t="s">
        <v>78</v>
      </c>
      <c r="F541">
        <v>27</v>
      </c>
      <c r="G541" t="s">
        <v>68</v>
      </c>
      <c r="H541" t="s">
        <v>69</v>
      </c>
      <c r="I541" s="10">
        <v>29</v>
      </c>
      <c r="J541" s="10">
        <v>20</v>
      </c>
      <c r="K541" s="10">
        <v>580</v>
      </c>
      <c r="L541" t="s">
        <v>21</v>
      </c>
      <c r="M541" t="s">
        <v>22</v>
      </c>
      <c r="N541" t="s">
        <v>23</v>
      </c>
      <c r="O541" s="16">
        <v>44747</v>
      </c>
      <c r="P541" s="10">
        <v>2</v>
      </c>
    </row>
    <row r="542" spans="1:16" x14ac:dyDescent="0.2">
      <c r="A542">
        <v>541</v>
      </c>
      <c r="B542" s="16">
        <v>44746</v>
      </c>
      <c r="C542" t="s">
        <v>76</v>
      </c>
      <c r="D542" t="s">
        <v>77</v>
      </c>
      <c r="E542" t="s">
        <v>78</v>
      </c>
      <c r="F542">
        <v>28</v>
      </c>
      <c r="G542" t="s">
        <v>19</v>
      </c>
      <c r="H542" t="s">
        <v>20</v>
      </c>
      <c r="I542" s="10">
        <v>19</v>
      </c>
      <c r="J542" s="10">
        <v>22</v>
      </c>
      <c r="K542" s="10">
        <v>418</v>
      </c>
      <c r="L542" t="s">
        <v>21</v>
      </c>
      <c r="M542" t="s">
        <v>22</v>
      </c>
      <c r="N542" t="s">
        <v>23</v>
      </c>
      <c r="O542" s="16">
        <v>44748</v>
      </c>
      <c r="P542" s="10">
        <v>2</v>
      </c>
    </row>
    <row r="543" spans="1:16" x14ac:dyDescent="0.2">
      <c r="A543">
        <v>542</v>
      </c>
      <c r="B543" s="16">
        <v>44746</v>
      </c>
      <c r="C543" t="s">
        <v>76</v>
      </c>
      <c r="D543" t="s">
        <v>77</v>
      </c>
      <c r="E543" t="s">
        <v>78</v>
      </c>
      <c r="F543">
        <v>28</v>
      </c>
      <c r="G543" t="s">
        <v>24</v>
      </c>
      <c r="H543" t="s">
        <v>25</v>
      </c>
      <c r="I543" s="10">
        <v>9</v>
      </c>
      <c r="J543" s="10">
        <v>15</v>
      </c>
      <c r="K543" s="10">
        <v>135</v>
      </c>
      <c r="L543" t="s">
        <v>21</v>
      </c>
      <c r="M543" t="s">
        <v>22</v>
      </c>
      <c r="N543" t="s">
        <v>23</v>
      </c>
      <c r="O543" s="16">
        <v>44748</v>
      </c>
      <c r="P543" s="10">
        <v>2</v>
      </c>
    </row>
    <row r="544" spans="1:16" x14ac:dyDescent="0.2">
      <c r="A544">
        <v>543</v>
      </c>
      <c r="B544" s="16">
        <v>44746</v>
      </c>
      <c r="C544" t="s">
        <v>76</v>
      </c>
      <c r="D544" t="s">
        <v>77</v>
      </c>
      <c r="E544" t="s">
        <v>78</v>
      </c>
      <c r="F544">
        <v>28</v>
      </c>
      <c r="G544" t="s">
        <v>28</v>
      </c>
      <c r="H544" t="s">
        <v>29</v>
      </c>
      <c r="I544" s="10">
        <v>10</v>
      </c>
      <c r="J544" s="10">
        <v>16</v>
      </c>
      <c r="K544" s="10">
        <v>160</v>
      </c>
      <c r="L544" t="s">
        <v>21</v>
      </c>
      <c r="M544" t="s">
        <v>44</v>
      </c>
      <c r="N544" t="s">
        <v>45</v>
      </c>
      <c r="O544" s="16">
        <v>44750</v>
      </c>
      <c r="P544" s="10">
        <v>4</v>
      </c>
    </row>
    <row r="545" spans="1:16" x14ac:dyDescent="0.2">
      <c r="A545">
        <v>544</v>
      </c>
      <c r="B545" s="16">
        <v>44749</v>
      </c>
      <c r="C545" t="s">
        <v>76</v>
      </c>
      <c r="D545" t="s">
        <v>77</v>
      </c>
      <c r="E545" t="s">
        <v>78</v>
      </c>
      <c r="F545">
        <v>28</v>
      </c>
      <c r="G545" t="s">
        <v>32</v>
      </c>
      <c r="H545" t="s">
        <v>33</v>
      </c>
      <c r="I545" s="10">
        <v>30</v>
      </c>
      <c r="J545" s="10">
        <v>20</v>
      </c>
      <c r="K545" s="10">
        <v>600</v>
      </c>
      <c r="L545" t="s">
        <v>21</v>
      </c>
      <c r="M545" t="s">
        <v>30</v>
      </c>
      <c r="N545" t="s">
        <v>31</v>
      </c>
      <c r="O545" s="16">
        <v>44751</v>
      </c>
      <c r="P545" s="10">
        <v>2</v>
      </c>
    </row>
    <row r="546" spans="1:16" x14ac:dyDescent="0.2">
      <c r="A546">
        <v>545</v>
      </c>
      <c r="B546" s="16">
        <v>44749</v>
      </c>
      <c r="C546" t="s">
        <v>76</v>
      </c>
      <c r="D546" t="s">
        <v>77</v>
      </c>
      <c r="E546" t="s">
        <v>78</v>
      </c>
      <c r="F546">
        <v>28</v>
      </c>
      <c r="G546" t="s">
        <v>35</v>
      </c>
      <c r="H546" t="s">
        <v>36</v>
      </c>
      <c r="I546" s="10">
        <v>10</v>
      </c>
      <c r="J546" s="10">
        <v>16</v>
      </c>
      <c r="K546" s="10">
        <v>160</v>
      </c>
      <c r="L546" t="s">
        <v>21</v>
      </c>
      <c r="M546" t="s">
        <v>22</v>
      </c>
      <c r="N546" t="s">
        <v>23</v>
      </c>
      <c r="O546" s="16">
        <v>44751</v>
      </c>
      <c r="P546" s="10">
        <v>2</v>
      </c>
    </row>
    <row r="547" spans="1:16" x14ac:dyDescent="0.2">
      <c r="A547">
        <v>546</v>
      </c>
      <c r="B547" s="16">
        <v>44750</v>
      </c>
      <c r="C547" t="s">
        <v>76</v>
      </c>
      <c r="D547" t="s">
        <v>77</v>
      </c>
      <c r="E547" t="s">
        <v>78</v>
      </c>
      <c r="F547">
        <v>28</v>
      </c>
      <c r="G547" t="s">
        <v>37</v>
      </c>
      <c r="H547" t="s">
        <v>38</v>
      </c>
      <c r="I547" s="10">
        <v>10</v>
      </c>
      <c r="J547" s="10">
        <v>26</v>
      </c>
      <c r="K547" s="10">
        <v>260</v>
      </c>
      <c r="L547" t="s">
        <v>21</v>
      </c>
      <c r="M547" t="s">
        <v>34</v>
      </c>
      <c r="N547" t="s">
        <v>27</v>
      </c>
      <c r="O547" s="16">
        <v>44753</v>
      </c>
      <c r="P547" s="10">
        <v>3</v>
      </c>
    </row>
    <row r="548" spans="1:16" x14ac:dyDescent="0.2">
      <c r="A548">
        <v>547</v>
      </c>
      <c r="B548" s="16">
        <v>44750</v>
      </c>
      <c r="C548" t="s">
        <v>76</v>
      </c>
      <c r="D548" t="s">
        <v>77</v>
      </c>
      <c r="E548" t="s">
        <v>78</v>
      </c>
      <c r="F548">
        <v>28</v>
      </c>
      <c r="G548" t="s">
        <v>39</v>
      </c>
      <c r="H548" t="s">
        <v>40</v>
      </c>
      <c r="I548" s="10">
        <v>5</v>
      </c>
      <c r="J548" s="10">
        <v>17</v>
      </c>
      <c r="K548" s="10">
        <v>85</v>
      </c>
      <c r="L548" t="s">
        <v>21</v>
      </c>
      <c r="M548" t="s">
        <v>26</v>
      </c>
      <c r="N548" t="s">
        <v>27</v>
      </c>
      <c r="O548" s="16">
        <v>44753</v>
      </c>
      <c r="P548" s="10">
        <v>3</v>
      </c>
    </row>
    <row r="549" spans="1:16" x14ac:dyDescent="0.2">
      <c r="A549">
        <v>548</v>
      </c>
      <c r="B549" s="16">
        <v>44751</v>
      </c>
      <c r="C549" t="s">
        <v>76</v>
      </c>
      <c r="D549" t="s">
        <v>77</v>
      </c>
      <c r="E549" t="s">
        <v>78</v>
      </c>
      <c r="F549">
        <v>28</v>
      </c>
      <c r="G549" t="s">
        <v>42</v>
      </c>
      <c r="H549" t="s">
        <v>43</v>
      </c>
      <c r="I549" s="10">
        <v>16</v>
      </c>
      <c r="J549" s="10">
        <v>15</v>
      </c>
      <c r="K549" s="10">
        <v>240</v>
      </c>
      <c r="L549" t="s">
        <v>21</v>
      </c>
      <c r="M549" t="s">
        <v>22</v>
      </c>
      <c r="N549" t="s">
        <v>23</v>
      </c>
      <c r="O549" s="16">
        <v>44753</v>
      </c>
      <c r="P549" s="10">
        <v>2</v>
      </c>
    </row>
    <row r="550" spans="1:16" x14ac:dyDescent="0.2">
      <c r="A550">
        <v>549</v>
      </c>
      <c r="B550" s="16">
        <v>44751</v>
      </c>
      <c r="C550" t="s">
        <v>76</v>
      </c>
      <c r="D550" t="s">
        <v>77</v>
      </c>
      <c r="E550" t="s">
        <v>78</v>
      </c>
      <c r="F550">
        <v>28</v>
      </c>
      <c r="G550" t="s">
        <v>46</v>
      </c>
      <c r="H550" t="s">
        <v>47</v>
      </c>
      <c r="I550" s="10">
        <v>8</v>
      </c>
      <c r="J550" s="10">
        <v>24</v>
      </c>
      <c r="K550" s="10">
        <v>192</v>
      </c>
      <c r="L550" t="s">
        <v>21</v>
      </c>
      <c r="M550" t="s">
        <v>30</v>
      </c>
      <c r="N550" t="s">
        <v>31</v>
      </c>
      <c r="O550" s="16">
        <v>44753</v>
      </c>
      <c r="P550" s="10">
        <v>2</v>
      </c>
    </row>
    <row r="551" spans="1:16" x14ac:dyDescent="0.2">
      <c r="A551">
        <v>550</v>
      </c>
      <c r="B551" s="16">
        <v>44753</v>
      </c>
      <c r="C551" t="s">
        <v>76</v>
      </c>
      <c r="D551" t="s">
        <v>77</v>
      </c>
      <c r="E551" t="s">
        <v>78</v>
      </c>
      <c r="F551">
        <v>29</v>
      </c>
      <c r="G551" t="s">
        <v>48</v>
      </c>
      <c r="H551" t="s">
        <v>49</v>
      </c>
      <c r="I551" s="10">
        <v>7</v>
      </c>
      <c r="J551" s="10">
        <v>19</v>
      </c>
      <c r="K551" s="10">
        <v>133</v>
      </c>
      <c r="L551" t="s">
        <v>21</v>
      </c>
      <c r="M551" t="s">
        <v>30</v>
      </c>
      <c r="N551" t="s">
        <v>31</v>
      </c>
      <c r="O551" s="16">
        <v>44755</v>
      </c>
      <c r="P551" s="10">
        <v>2</v>
      </c>
    </row>
    <row r="552" spans="1:16" x14ac:dyDescent="0.2">
      <c r="A552">
        <v>551</v>
      </c>
      <c r="B552" s="16">
        <v>44754</v>
      </c>
      <c r="C552" t="s">
        <v>76</v>
      </c>
      <c r="D552" t="s">
        <v>77</v>
      </c>
      <c r="E552" t="s">
        <v>78</v>
      </c>
      <c r="F552">
        <v>29</v>
      </c>
      <c r="G552" t="s">
        <v>50</v>
      </c>
      <c r="H552" t="s">
        <v>51</v>
      </c>
      <c r="I552" s="10">
        <v>6</v>
      </c>
      <c r="J552" s="10">
        <v>17</v>
      </c>
      <c r="K552" s="10">
        <v>102</v>
      </c>
      <c r="L552" t="s">
        <v>21</v>
      </c>
      <c r="M552" t="s">
        <v>26</v>
      </c>
      <c r="N552" t="s">
        <v>27</v>
      </c>
      <c r="O552" s="16">
        <v>44757</v>
      </c>
      <c r="P552" s="10">
        <v>3</v>
      </c>
    </row>
    <row r="553" spans="1:16" x14ac:dyDescent="0.2">
      <c r="A553">
        <v>552</v>
      </c>
      <c r="B553" s="16">
        <v>44755</v>
      </c>
      <c r="C553" t="s">
        <v>76</v>
      </c>
      <c r="D553" t="s">
        <v>77</v>
      </c>
      <c r="E553" t="s">
        <v>78</v>
      </c>
      <c r="F553">
        <v>29</v>
      </c>
      <c r="G553" t="s">
        <v>52</v>
      </c>
      <c r="H553" t="s">
        <v>53</v>
      </c>
      <c r="I553" s="10">
        <v>11</v>
      </c>
      <c r="J553" s="10">
        <v>24</v>
      </c>
      <c r="K553" s="10">
        <v>264</v>
      </c>
      <c r="L553" t="s">
        <v>21</v>
      </c>
      <c r="M553" t="s">
        <v>44</v>
      </c>
      <c r="N553" t="s">
        <v>45</v>
      </c>
      <c r="O553" s="16">
        <v>44759</v>
      </c>
      <c r="P553" s="10">
        <v>4</v>
      </c>
    </row>
    <row r="554" spans="1:16" x14ac:dyDescent="0.2">
      <c r="A554">
        <v>553</v>
      </c>
      <c r="B554" s="16">
        <v>44755</v>
      </c>
      <c r="C554" t="s">
        <v>76</v>
      </c>
      <c r="D554" t="s">
        <v>77</v>
      </c>
      <c r="E554" t="s">
        <v>78</v>
      </c>
      <c r="F554">
        <v>29</v>
      </c>
      <c r="G554" t="s">
        <v>54</v>
      </c>
      <c r="H554" t="s">
        <v>55</v>
      </c>
      <c r="I554" s="10">
        <v>9</v>
      </c>
      <c r="J554" s="10">
        <v>20</v>
      </c>
      <c r="K554" s="10">
        <v>180</v>
      </c>
      <c r="L554" t="s">
        <v>21</v>
      </c>
      <c r="M554" t="s">
        <v>26</v>
      </c>
      <c r="N554" t="s">
        <v>27</v>
      </c>
      <c r="O554" s="16">
        <v>44758</v>
      </c>
      <c r="P554" s="10">
        <v>3</v>
      </c>
    </row>
    <row r="555" spans="1:16" x14ac:dyDescent="0.2">
      <c r="A555">
        <v>554</v>
      </c>
      <c r="B555" s="16">
        <v>44756</v>
      </c>
      <c r="C555" t="s">
        <v>76</v>
      </c>
      <c r="D555" t="s">
        <v>77</v>
      </c>
      <c r="E555" t="s">
        <v>78</v>
      </c>
      <c r="F555">
        <v>29</v>
      </c>
      <c r="G555" t="s">
        <v>56</v>
      </c>
      <c r="H555" t="s">
        <v>57</v>
      </c>
      <c r="I555" s="10">
        <v>12</v>
      </c>
      <c r="J555" s="10">
        <v>13</v>
      </c>
      <c r="K555" s="10">
        <v>156</v>
      </c>
      <c r="L555" t="s">
        <v>21</v>
      </c>
      <c r="M555" t="s">
        <v>44</v>
      </c>
      <c r="N555" t="s">
        <v>45</v>
      </c>
      <c r="O555" s="16">
        <v>44760</v>
      </c>
      <c r="P555" s="10">
        <v>4</v>
      </c>
    </row>
    <row r="556" spans="1:16" x14ac:dyDescent="0.2">
      <c r="A556">
        <v>555</v>
      </c>
      <c r="B556" s="16">
        <v>44756</v>
      </c>
      <c r="C556" t="s">
        <v>76</v>
      </c>
      <c r="D556" t="s">
        <v>77</v>
      </c>
      <c r="E556" t="s">
        <v>78</v>
      </c>
      <c r="F556">
        <v>29</v>
      </c>
      <c r="G556" t="s">
        <v>58</v>
      </c>
      <c r="H556" t="s">
        <v>59</v>
      </c>
      <c r="I556" s="10">
        <v>15</v>
      </c>
      <c r="J556" s="10">
        <v>37</v>
      </c>
      <c r="K556" s="10">
        <v>555</v>
      </c>
      <c r="L556" t="s">
        <v>21</v>
      </c>
      <c r="M556" t="s">
        <v>44</v>
      </c>
      <c r="N556" t="s">
        <v>45</v>
      </c>
      <c r="O556" s="16">
        <v>44760</v>
      </c>
      <c r="P556" s="10">
        <v>4</v>
      </c>
    </row>
    <row r="557" spans="1:16" x14ac:dyDescent="0.2">
      <c r="A557">
        <v>556</v>
      </c>
      <c r="B557" s="16">
        <v>44756</v>
      </c>
      <c r="C557" t="s">
        <v>76</v>
      </c>
      <c r="D557" t="s">
        <v>77</v>
      </c>
      <c r="E557" t="s">
        <v>78</v>
      </c>
      <c r="F557">
        <v>29</v>
      </c>
      <c r="G557" t="s">
        <v>60</v>
      </c>
      <c r="H557" t="s">
        <v>61</v>
      </c>
      <c r="I557" s="10">
        <v>9</v>
      </c>
      <c r="J557" s="10">
        <v>16</v>
      </c>
      <c r="K557" s="10">
        <v>144</v>
      </c>
      <c r="L557" t="s">
        <v>21</v>
      </c>
      <c r="M557" t="s">
        <v>26</v>
      </c>
      <c r="N557" t="s">
        <v>27</v>
      </c>
      <c r="O557" s="16">
        <v>44759</v>
      </c>
      <c r="P557" s="10">
        <v>3</v>
      </c>
    </row>
    <row r="558" spans="1:16" x14ac:dyDescent="0.2">
      <c r="A558">
        <v>557</v>
      </c>
      <c r="B558" s="16">
        <v>44756</v>
      </c>
      <c r="C558" t="s">
        <v>76</v>
      </c>
      <c r="D558" t="s">
        <v>77</v>
      </c>
      <c r="E558" t="s">
        <v>78</v>
      </c>
      <c r="F558">
        <v>29</v>
      </c>
      <c r="G558" t="s">
        <v>62</v>
      </c>
      <c r="H558" t="s">
        <v>63</v>
      </c>
      <c r="I558" s="10">
        <v>9</v>
      </c>
      <c r="J558" s="10">
        <v>23</v>
      </c>
      <c r="K558" s="10">
        <v>207</v>
      </c>
      <c r="L558" t="s">
        <v>21</v>
      </c>
      <c r="M558" t="s">
        <v>34</v>
      </c>
      <c r="N558" t="s">
        <v>27</v>
      </c>
      <c r="O558" s="16">
        <v>44759</v>
      </c>
      <c r="P558" s="10">
        <v>3</v>
      </c>
    </row>
    <row r="559" spans="1:16" x14ac:dyDescent="0.2">
      <c r="A559">
        <v>558</v>
      </c>
      <c r="B559" s="16">
        <v>44756</v>
      </c>
      <c r="C559" t="s">
        <v>76</v>
      </c>
      <c r="D559" t="s">
        <v>77</v>
      </c>
      <c r="E559" t="s">
        <v>78</v>
      </c>
      <c r="F559">
        <v>29</v>
      </c>
      <c r="G559" t="s">
        <v>64</v>
      </c>
      <c r="H559" t="s">
        <v>65</v>
      </c>
      <c r="I559" s="10">
        <v>27</v>
      </c>
      <c r="J559" s="10">
        <v>30</v>
      </c>
      <c r="K559" s="10">
        <v>810</v>
      </c>
      <c r="L559" t="s">
        <v>21</v>
      </c>
      <c r="M559" t="s">
        <v>26</v>
      </c>
      <c r="N559" t="s">
        <v>27</v>
      </c>
      <c r="O559" s="16">
        <v>44759</v>
      </c>
      <c r="P559" s="10">
        <v>3</v>
      </c>
    </row>
    <row r="560" spans="1:16" x14ac:dyDescent="0.2">
      <c r="A560">
        <v>559</v>
      </c>
      <c r="B560" s="16">
        <v>44757</v>
      </c>
      <c r="C560" t="s">
        <v>76</v>
      </c>
      <c r="D560" t="s">
        <v>77</v>
      </c>
      <c r="E560" t="s">
        <v>78</v>
      </c>
      <c r="F560">
        <v>29</v>
      </c>
      <c r="G560" t="s">
        <v>66</v>
      </c>
      <c r="H560" t="s">
        <v>67</v>
      </c>
      <c r="I560" s="10">
        <v>6</v>
      </c>
      <c r="J560" s="10">
        <v>33</v>
      </c>
      <c r="K560" s="10">
        <v>198</v>
      </c>
      <c r="L560" t="s">
        <v>41</v>
      </c>
      <c r="M560" t="s">
        <v>30</v>
      </c>
      <c r="N560" t="s">
        <v>31</v>
      </c>
      <c r="O560" s="16">
        <v>44759</v>
      </c>
      <c r="P560" s="10">
        <v>2</v>
      </c>
    </row>
    <row r="561" spans="1:16" x14ac:dyDescent="0.2">
      <c r="A561">
        <v>560</v>
      </c>
      <c r="B561" s="16">
        <v>44757</v>
      </c>
      <c r="C561" t="s">
        <v>76</v>
      </c>
      <c r="D561" t="s">
        <v>77</v>
      </c>
      <c r="E561" t="s">
        <v>78</v>
      </c>
      <c r="F561">
        <v>29</v>
      </c>
      <c r="G561" t="s">
        <v>68</v>
      </c>
      <c r="H561" t="s">
        <v>69</v>
      </c>
      <c r="I561" s="10">
        <v>16</v>
      </c>
      <c r="J561" s="10">
        <v>20</v>
      </c>
      <c r="K561" s="10">
        <v>320</v>
      </c>
      <c r="L561" t="s">
        <v>21</v>
      </c>
      <c r="M561" t="s">
        <v>22</v>
      </c>
      <c r="N561" t="s">
        <v>23</v>
      </c>
      <c r="O561" s="16">
        <v>44759</v>
      </c>
      <c r="P561" s="10">
        <v>2</v>
      </c>
    </row>
    <row r="562" spans="1:16" x14ac:dyDescent="0.2">
      <c r="A562">
        <v>561</v>
      </c>
      <c r="B562" s="16">
        <v>44757</v>
      </c>
      <c r="C562" t="s">
        <v>76</v>
      </c>
      <c r="D562" t="s">
        <v>77</v>
      </c>
      <c r="E562" t="s">
        <v>78</v>
      </c>
      <c r="F562">
        <v>29</v>
      </c>
      <c r="G562" t="s">
        <v>19</v>
      </c>
      <c r="H562" t="s">
        <v>20</v>
      </c>
      <c r="I562" s="10">
        <v>8</v>
      </c>
      <c r="J562" s="10">
        <v>23</v>
      </c>
      <c r="K562" s="10">
        <v>184</v>
      </c>
      <c r="L562" t="s">
        <v>21</v>
      </c>
      <c r="M562" t="s">
        <v>26</v>
      </c>
      <c r="N562" t="s">
        <v>27</v>
      </c>
      <c r="O562" s="16">
        <v>44760</v>
      </c>
      <c r="P562" s="10">
        <v>3</v>
      </c>
    </row>
    <row r="563" spans="1:16" x14ac:dyDescent="0.2">
      <c r="A563">
        <v>562</v>
      </c>
      <c r="B563" s="16">
        <v>44757</v>
      </c>
      <c r="C563" t="s">
        <v>76</v>
      </c>
      <c r="D563" t="s">
        <v>77</v>
      </c>
      <c r="E563" t="s">
        <v>78</v>
      </c>
      <c r="F563">
        <v>29</v>
      </c>
      <c r="G563" t="s">
        <v>24</v>
      </c>
      <c r="H563" t="s">
        <v>25</v>
      </c>
      <c r="I563" s="10">
        <v>18</v>
      </c>
      <c r="J563" s="10">
        <v>15</v>
      </c>
      <c r="K563" s="10">
        <v>270</v>
      </c>
      <c r="L563" t="s">
        <v>21</v>
      </c>
      <c r="M563" t="s">
        <v>22</v>
      </c>
      <c r="N563" t="s">
        <v>23</v>
      </c>
      <c r="O563" s="16">
        <v>44759</v>
      </c>
      <c r="P563" s="10">
        <v>2</v>
      </c>
    </row>
    <row r="564" spans="1:16" x14ac:dyDescent="0.2">
      <c r="A564">
        <v>563</v>
      </c>
      <c r="B564" s="16">
        <v>44758</v>
      </c>
      <c r="C564" t="s">
        <v>76</v>
      </c>
      <c r="D564" t="s">
        <v>77</v>
      </c>
      <c r="E564" t="s">
        <v>78</v>
      </c>
      <c r="F564">
        <v>29</v>
      </c>
      <c r="G564" t="s">
        <v>28</v>
      </c>
      <c r="H564" t="s">
        <v>29</v>
      </c>
      <c r="I564" s="10">
        <v>17</v>
      </c>
      <c r="J564" s="10">
        <v>20</v>
      </c>
      <c r="K564" s="10">
        <v>340</v>
      </c>
      <c r="L564" t="s">
        <v>21</v>
      </c>
      <c r="M564" t="s">
        <v>22</v>
      </c>
      <c r="N564" t="s">
        <v>23</v>
      </c>
      <c r="O564" s="16">
        <v>44760</v>
      </c>
      <c r="P564" s="10">
        <v>2</v>
      </c>
    </row>
    <row r="565" spans="1:16" x14ac:dyDescent="0.2">
      <c r="A565">
        <v>564</v>
      </c>
      <c r="B565" s="16">
        <v>44758</v>
      </c>
      <c r="C565" t="s">
        <v>76</v>
      </c>
      <c r="D565" t="s">
        <v>77</v>
      </c>
      <c r="E565" t="s">
        <v>78</v>
      </c>
      <c r="F565">
        <v>29</v>
      </c>
      <c r="G565" t="s">
        <v>32</v>
      </c>
      <c r="H565" t="s">
        <v>33</v>
      </c>
      <c r="I565" s="10">
        <v>10</v>
      </c>
      <c r="J565" s="10">
        <v>23</v>
      </c>
      <c r="K565" s="10">
        <v>230</v>
      </c>
      <c r="L565" t="s">
        <v>21</v>
      </c>
      <c r="M565" t="s">
        <v>44</v>
      </c>
      <c r="N565" t="s">
        <v>45</v>
      </c>
      <c r="O565" s="16">
        <v>44762</v>
      </c>
      <c r="P565" s="10">
        <v>4</v>
      </c>
    </row>
    <row r="566" spans="1:16" x14ac:dyDescent="0.2">
      <c r="A566">
        <v>565</v>
      </c>
      <c r="B566" s="16">
        <v>44758</v>
      </c>
      <c r="C566" t="s">
        <v>76</v>
      </c>
      <c r="D566" t="s">
        <v>77</v>
      </c>
      <c r="E566" t="s">
        <v>78</v>
      </c>
      <c r="F566">
        <v>29</v>
      </c>
      <c r="G566" t="s">
        <v>35</v>
      </c>
      <c r="H566" t="s">
        <v>36</v>
      </c>
      <c r="I566" s="10">
        <v>17</v>
      </c>
      <c r="J566" s="10">
        <v>16</v>
      </c>
      <c r="K566" s="10">
        <v>272</v>
      </c>
      <c r="L566" t="s">
        <v>41</v>
      </c>
      <c r="M566" t="s">
        <v>26</v>
      </c>
      <c r="N566" t="s">
        <v>27</v>
      </c>
      <c r="O566" s="16">
        <v>44761</v>
      </c>
      <c r="P566" s="10">
        <v>3</v>
      </c>
    </row>
    <row r="567" spans="1:16" x14ac:dyDescent="0.2">
      <c r="A567">
        <v>566</v>
      </c>
      <c r="B567" s="16">
        <v>44759</v>
      </c>
      <c r="C567" t="s">
        <v>76</v>
      </c>
      <c r="D567" t="s">
        <v>77</v>
      </c>
      <c r="E567" t="s">
        <v>78</v>
      </c>
      <c r="F567">
        <v>29</v>
      </c>
      <c r="G567" t="s">
        <v>37</v>
      </c>
      <c r="H567" t="s">
        <v>38</v>
      </c>
      <c r="I567" s="10">
        <v>1</v>
      </c>
      <c r="J567" s="10">
        <v>26</v>
      </c>
      <c r="K567" s="10">
        <v>26</v>
      </c>
      <c r="L567" t="s">
        <v>41</v>
      </c>
      <c r="M567" t="s">
        <v>34</v>
      </c>
      <c r="N567" t="s">
        <v>27</v>
      </c>
      <c r="O567" s="16">
        <v>44762</v>
      </c>
      <c r="P567" s="10">
        <v>3</v>
      </c>
    </row>
    <row r="568" spans="1:16" x14ac:dyDescent="0.2">
      <c r="A568">
        <v>567</v>
      </c>
      <c r="B568" s="16">
        <v>44759</v>
      </c>
      <c r="C568" t="s">
        <v>76</v>
      </c>
      <c r="D568" t="s">
        <v>77</v>
      </c>
      <c r="E568" t="s">
        <v>78</v>
      </c>
      <c r="F568">
        <v>29</v>
      </c>
      <c r="G568" t="s">
        <v>39</v>
      </c>
      <c r="H568" t="s">
        <v>40</v>
      </c>
      <c r="I568" s="10">
        <v>7</v>
      </c>
      <c r="J568" s="10">
        <v>16</v>
      </c>
      <c r="K568" s="10">
        <v>112</v>
      </c>
      <c r="L568" t="s">
        <v>41</v>
      </c>
      <c r="M568" t="s">
        <v>30</v>
      </c>
      <c r="N568" t="s">
        <v>31</v>
      </c>
      <c r="O568" s="16">
        <v>44761</v>
      </c>
      <c r="P568" s="10">
        <v>2</v>
      </c>
    </row>
    <row r="569" spans="1:16" x14ac:dyDescent="0.2">
      <c r="A569">
        <v>568</v>
      </c>
      <c r="B569" s="16">
        <v>44761</v>
      </c>
      <c r="C569" t="s">
        <v>76</v>
      </c>
      <c r="D569" t="s">
        <v>77</v>
      </c>
      <c r="E569" t="s">
        <v>78</v>
      </c>
      <c r="F569">
        <v>30</v>
      </c>
      <c r="G569" t="s">
        <v>42</v>
      </c>
      <c r="H569" t="s">
        <v>43</v>
      </c>
      <c r="I569" s="10">
        <v>5</v>
      </c>
      <c r="J569" s="10">
        <v>22</v>
      </c>
      <c r="K569" s="10">
        <v>110</v>
      </c>
      <c r="L569" t="s">
        <v>41</v>
      </c>
      <c r="M569" t="s">
        <v>30</v>
      </c>
      <c r="N569" t="s">
        <v>31</v>
      </c>
      <c r="O569" s="16">
        <v>44763</v>
      </c>
      <c r="P569" s="10">
        <v>2</v>
      </c>
    </row>
    <row r="570" spans="1:16" x14ac:dyDescent="0.2">
      <c r="A570">
        <v>569</v>
      </c>
      <c r="B570" s="16">
        <v>44761</v>
      </c>
      <c r="C570" t="s">
        <v>76</v>
      </c>
      <c r="D570" t="s">
        <v>77</v>
      </c>
      <c r="E570" t="s">
        <v>78</v>
      </c>
      <c r="F570">
        <v>30</v>
      </c>
      <c r="G570" t="s">
        <v>46</v>
      </c>
      <c r="H570" t="s">
        <v>47</v>
      </c>
      <c r="I570" s="10">
        <v>9</v>
      </c>
      <c r="J570" s="10">
        <v>22</v>
      </c>
      <c r="K570" s="10">
        <v>198</v>
      </c>
      <c r="L570" t="s">
        <v>41</v>
      </c>
      <c r="M570" t="s">
        <v>44</v>
      </c>
      <c r="N570" t="s">
        <v>45</v>
      </c>
      <c r="O570" s="16">
        <v>44765</v>
      </c>
      <c r="P570" s="10">
        <v>4</v>
      </c>
    </row>
    <row r="571" spans="1:16" x14ac:dyDescent="0.2">
      <c r="A571">
        <v>570</v>
      </c>
      <c r="B571" s="16">
        <v>44761</v>
      </c>
      <c r="C571" t="s">
        <v>76</v>
      </c>
      <c r="D571" t="s">
        <v>77</v>
      </c>
      <c r="E571" t="s">
        <v>78</v>
      </c>
      <c r="F571">
        <v>30</v>
      </c>
      <c r="G571" t="s">
        <v>48</v>
      </c>
      <c r="H571" t="s">
        <v>49</v>
      </c>
      <c r="I571" s="10">
        <v>14</v>
      </c>
      <c r="J571" s="10">
        <v>20</v>
      </c>
      <c r="K571" s="10">
        <v>280</v>
      </c>
      <c r="L571" t="s">
        <v>41</v>
      </c>
      <c r="M571" t="s">
        <v>26</v>
      </c>
      <c r="N571" t="s">
        <v>27</v>
      </c>
      <c r="O571" s="16">
        <v>44764</v>
      </c>
      <c r="P571" s="10">
        <v>3</v>
      </c>
    </row>
    <row r="572" spans="1:16" x14ac:dyDescent="0.2">
      <c r="A572">
        <v>571</v>
      </c>
      <c r="B572" s="16">
        <v>44762</v>
      </c>
      <c r="C572" t="s">
        <v>76</v>
      </c>
      <c r="D572" t="s">
        <v>77</v>
      </c>
      <c r="E572" t="s">
        <v>78</v>
      </c>
      <c r="F572">
        <v>30</v>
      </c>
      <c r="G572" t="s">
        <v>50</v>
      </c>
      <c r="H572" t="s">
        <v>51</v>
      </c>
      <c r="I572" s="10">
        <v>14</v>
      </c>
      <c r="J572" s="10">
        <v>17</v>
      </c>
      <c r="K572" s="10">
        <v>238</v>
      </c>
      <c r="L572" t="s">
        <v>41</v>
      </c>
      <c r="M572" t="s">
        <v>34</v>
      </c>
      <c r="N572" t="s">
        <v>27</v>
      </c>
      <c r="O572" s="16">
        <v>44765</v>
      </c>
      <c r="P572" s="10">
        <v>3</v>
      </c>
    </row>
    <row r="573" spans="1:16" x14ac:dyDescent="0.2">
      <c r="A573">
        <v>572</v>
      </c>
      <c r="B573" s="16">
        <v>44762</v>
      </c>
      <c r="C573" t="s">
        <v>76</v>
      </c>
      <c r="D573" t="s">
        <v>77</v>
      </c>
      <c r="E573" t="s">
        <v>78</v>
      </c>
      <c r="F573">
        <v>30</v>
      </c>
      <c r="G573" t="s">
        <v>52</v>
      </c>
      <c r="H573" t="s">
        <v>53</v>
      </c>
      <c r="I573" s="10">
        <v>11</v>
      </c>
      <c r="J573" s="10">
        <v>22</v>
      </c>
      <c r="K573" s="10">
        <v>242</v>
      </c>
      <c r="L573" t="s">
        <v>21</v>
      </c>
      <c r="M573" t="s">
        <v>22</v>
      </c>
      <c r="N573" t="s">
        <v>23</v>
      </c>
      <c r="O573" s="16">
        <v>44764</v>
      </c>
      <c r="P573" s="10">
        <v>2</v>
      </c>
    </row>
    <row r="574" spans="1:16" x14ac:dyDescent="0.2">
      <c r="A574">
        <v>573</v>
      </c>
      <c r="B574" s="16">
        <v>44762</v>
      </c>
      <c r="C574" t="s">
        <v>76</v>
      </c>
      <c r="D574" t="s">
        <v>77</v>
      </c>
      <c r="E574" t="s">
        <v>78</v>
      </c>
      <c r="F574">
        <v>30</v>
      </c>
      <c r="G574" t="s">
        <v>54</v>
      </c>
      <c r="H574" t="s">
        <v>55</v>
      </c>
      <c r="I574" s="10">
        <v>13</v>
      </c>
      <c r="J574" s="10">
        <v>20</v>
      </c>
      <c r="K574" s="10">
        <v>260</v>
      </c>
      <c r="L574" t="s">
        <v>21</v>
      </c>
      <c r="M574" t="s">
        <v>34</v>
      </c>
      <c r="N574" t="s">
        <v>27</v>
      </c>
      <c r="O574" s="16">
        <v>44765</v>
      </c>
      <c r="P574" s="10">
        <v>3</v>
      </c>
    </row>
    <row r="575" spans="1:16" x14ac:dyDescent="0.2">
      <c r="A575">
        <v>574</v>
      </c>
      <c r="B575" s="16">
        <v>44763</v>
      </c>
      <c r="C575" t="s">
        <v>76</v>
      </c>
      <c r="D575" t="s">
        <v>77</v>
      </c>
      <c r="E575" t="s">
        <v>78</v>
      </c>
      <c r="F575">
        <v>30</v>
      </c>
      <c r="G575" t="s">
        <v>56</v>
      </c>
      <c r="H575" t="s">
        <v>57</v>
      </c>
      <c r="I575" s="10">
        <v>12</v>
      </c>
      <c r="J575" s="10">
        <v>13</v>
      </c>
      <c r="K575" s="10">
        <v>156</v>
      </c>
      <c r="L575" t="s">
        <v>21</v>
      </c>
      <c r="M575" t="s">
        <v>44</v>
      </c>
      <c r="N575" t="s">
        <v>45</v>
      </c>
      <c r="O575" s="16">
        <v>44767</v>
      </c>
      <c r="P575" s="10">
        <v>4</v>
      </c>
    </row>
    <row r="576" spans="1:16" x14ac:dyDescent="0.2">
      <c r="A576">
        <v>575</v>
      </c>
      <c r="B576" s="16">
        <v>44763</v>
      </c>
      <c r="C576" t="s">
        <v>76</v>
      </c>
      <c r="D576" t="s">
        <v>77</v>
      </c>
      <c r="E576" t="s">
        <v>78</v>
      </c>
      <c r="F576">
        <v>30</v>
      </c>
      <c r="G576" t="s">
        <v>58</v>
      </c>
      <c r="H576" t="s">
        <v>59</v>
      </c>
      <c r="I576" s="10">
        <v>20</v>
      </c>
      <c r="J576" s="10">
        <v>38</v>
      </c>
      <c r="K576" s="10">
        <v>760</v>
      </c>
      <c r="L576" t="s">
        <v>21</v>
      </c>
      <c r="M576" t="s">
        <v>26</v>
      </c>
      <c r="N576" t="s">
        <v>27</v>
      </c>
      <c r="O576" s="16">
        <v>44766</v>
      </c>
      <c r="P576" s="10">
        <v>3</v>
      </c>
    </row>
    <row r="577" spans="1:16" x14ac:dyDescent="0.2">
      <c r="A577">
        <v>576</v>
      </c>
      <c r="B577" s="16">
        <v>44763</v>
      </c>
      <c r="C577" t="s">
        <v>76</v>
      </c>
      <c r="D577" t="s">
        <v>77</v>
      </c>
      <c r="E577" t="s">
        <v>78</v>
      </c>
      <c r="F577">
        <v>30</v>
      </c>
      <c r="G577" t="s">
        <v>60</v>
      </c>
      <c r="H577" t="s">
        <v>61</v>
      </c>
      <c r="I577" s="10">
        <v>13</v>
      </c>
      <c r="J577" s="10">
        <v>15</v>
      </c>
      <c r="K577" s="10">
        <v>195</v>
      </c>
      <c r="L577" t="s">
        <v>21</v>
      </c>
      <c r="M577" t="s">
        <v>30</v>
      </c>
      <c r="N577" t="s">
        <v>31</v>
      </c>
      <c r="O577" s="16">
        <v>44765</v>
      </c>
      <c r="P577" s="10">
        <v>2</v>
      </c>
    </row>
    <row r="578" spans="1:16" x14ac:dyDescent="0.2">
      <c r="A578">
        <v>577</v>
      </c>
      <c r="B578" s="16">
        <v>44763</v>
      </c>
      <c r="C578" t="s">
        <v>76</v>
      </c>
      <c r="D578" t="s">
        <v>77</v>
      </c>
      <c r="E578" t="s">
        <v>78</v>
      </c>
      <c r="F578">
        <v>30</v>
      </c>
      <c r="G578" t="s">
        <v>62</v>
      </c>
      <c r="H578" t="s">
        <v>63</v>
      </c>
      <c r="I578" s="10">
        <v>20</v>
      </c>
      <c r="J578" s="10">
        <v>25</v>
      </c>
      <c r="K578" s="10">
        <v>500</v>
      </c>
      <c r="L578" t="s">
        <v>21</v>
      </c>
      <c r="M578" t="s">
        <v>30</v>
      </c>
      <c r="N578" t="s">
        <v>31</v>
      </c>
      <c r="O578" s="16">
        <v>44765</v>
      </c>
      <c r="P578" s="10">
        <v>2</v>
      </c>
    </row>
    <row r="579" spans="1:16" x14ac:dyDescent="0.2">
      <c r="A579">
        <v>578</v>
      </c>
      <c r="B579" s="16">
        <v>44765</v>
      </c>
      <c r="C579" t="s">
        <v>76</v>
      </c>
      <c r="D579" t="s">
        <v>77</v>
      </c>
      <c r="E579" t="s">
        <v>78</v>
      </c>
      <c r="F579">
        <v>30</v>
      </c>
      <c r="G579" t="s">
        <v>64</v>
      </c>
      <c r="H579" t="s">
        <v>65</v>
      </c>
      <c r="I579" s="10">
        <v>9</v>
      </c>
      <c r="J579" s="10">
        <v>26</v>
      </c>
      <c r="K579" s="10">
        <v>234</v>
      </c>
      <c r="L579" t="s">
        <v>21</v>
      </c>
      <c r="M579" t="s">
        <v>44</v>
      </c>
      <c r="N579" t="s">
        <v>45</v>
      </c>
      <c r="O579" s="16">
        <v>44769</v>
      </c>
      <c r="P579" s="10">
        <v>4</v>
      </c>
    </row>
    <row r="580" spans="1:16" x14ac:dyDescent="0.2">
      <c r="A580">
        <v>579</v>
      </c>
      <c r="B580" s="16">
        <v>44765</v>
      </c>
      <c r="C580" t="s">
        <v>76</v>
      </c>
      <c r="D580" t="s">
        <v>77</v>
      </c>
      <c r="E580" t="s">
        <v>78</v>
      </c>
      <c r="F580">
        <v>30</v>
      </c>
      <c r="G580" t="s">
        <v>66</v>
      </c>
      <c r="H580" t="s">
        <v>67</v>
      </c>
      <c r="I580" s="10">
        <v>9</v>
      </c>
      <c r="J580" s="10">
        <v>33</v>
      </c>
      <c r="K580" s="10">
        <v>297</v>
      </c>
      <c r="L580" t="s">
        <v>21</v>
      </c>
      <c r="M580" t="s">
        <v>30</v>
      </c>
      <c r="N580" t="s">
        <v>31</v>
      </c>
      <c r="O580" s="16">
        <v>44767</v>
      </c>
      <c r="P580" s="10">
        <v>2</v>
      </c>
    </row>
    <row r="581" spans="1:16" x14ac:dyDescent="0.2">
      <c r="A581">
        <v>580</v>
      </c>
      <c r="B581" s="16">
        <v>44765</v>
      </c>
      <c r="C581" t="s">
        <v>76</v>
      </c>
      <c r="D581" t="s">
        <v>77</v>
      </c>
      <c r="E581" t="s">
        <v>78</v>
      </c>
      <c r="F581">
        <v>30</v>
      </c>
      <c r="G581" t="s">
        <v>68</v>
      </c>
      <c r="H581" t="s">
        <v>69</v>
      </c>
      <c r="I581" s="10">
        <v>6</v>
      </c>
      <c r="J581" s="10">
        <v>16</v>
      </c>
      <c r="K581" s="10">
        <v>96</v>
      </c>
      <c r="L581" t="s">
        <v>21</v>
      </c>
      <c r="M581" t="s">
        <v>30</v>
      </c>
      <c r="N581" t="s">
        <v>31</v>
      </c>
      <c r="O581" s="16">
        <v>44767</v>
      </c>
      <c r="P581" s="10">
        <v>2</v>
      </c>
    </row>
    <row r="582" spans="1:16" x14ac:dyDescent="0.2">
      <c r="A582">
        <v>581</v>
      </c>
      <c r="B582" s="16">
        <v>44766</v>
      </c>
      <c r="C582" t="s">
        <v>76</v>
      </c>
      <c r="D582" t="s">
        <v>77</v>
      </c>
      <c r="E582" t="s">
        <v>78</v>
      </c>
      <c r="F582">
        <v>30</v>
      </c>
      <c r="G582" t="s">
        <v>19</v>
      </c>
      <c r="H582" t="s">
        <v>20</v>
      </c>
      <c r="I582" s="10">
        <v>17</v>
      </c>
      <c r="J582" s="10">
        <v>20</v>
      </c>
      <c r="K582" s="10">
        <v>340</v>
      </c>
      <c r="L582" t="s">
        <v>21</v>
      </c>
      <c r="M582" t="s">
        <v>30</v>
      </c>
      <c r="N582" t="s">
        <v>31</v>
      </c>
      <c r="O582" s="16">
        <v>44768</v>
      </c>
      <c r="P582" s="10">
        <v>2</v>
      </c>
    </row>
    <row r="583" spans="1:16" x14ac:dyDescent="0.2">
      <c r="A583">
        <v>582</v>
      </c>
      <c r="B583" s="16">
        <v>44767</v>
      </c>
      <c r="C583" t="s">
        <v>76</v>
      </c>
      <c r="D583" t="s">
        <v>77</v>
      </c>
      <c r="E583" t="s">
        <v>78</v>
      </c>
      <c r="F583">
        <v>31</v>
      </c>
      <c r="G583" t="s">
        <v>24</v>
      </c>
      <c r="H583" t="s">
        <v>25</v>
      </c>
      <c r="I583" s="10">
        <v>23</v>
      </c>
      <c r="J583" s="10">
        <v>17</v>
      </c>
      <c r="K583" s="10">
        <v>391</v>
      </c>
      <c r="L583" t="s">
        <v>21</v>
      </c>
      <c r="M583" t="s">
        <v>44</v>
      </c>
      <c r="N583" t="s">
        <v>45</v>
      </c>
      <c r="O583" s="16">
        <v>44771</v>
      </c>
      <c r="P583" s="10">
        <v>4</v>
      </c>
    </row>
    <row r="584" spans="1:16" x14ac:dyDescent="0.2">
      <c r="A584">
        <v>583</v>
      </c>
      <c r="B584" s="16">
        <v>44767</v>
      </c>
      <c r="C584" t="s">
        <v>76</v>
      </c>
      <c r="D584" t="s">
        <v>77</v>
      </c>
      <c r="E584" t="s">
        <v>78</v>
      </c>
      <c r="F584">
        <v>31</v>
      </c>
      <c r="G584" t="s">
        <v>28</v>
      </c>
      <c r="H584" t="s">
        <v>29</v>
      </c>
      <c r="I584" s="10">
        <v>15</v>
      </c>
      <c r="J584" s="10">
        <v>20</v>
      </c>
      <c r="K584" s="10">
        <v>300</v>
      </c>
      <c r="L584" t="s">
        <v>41</v>
      </c>
      <c r="M584" t="s">
        <v>22</v>
      </c>
      <c r="N584" t="s">
        <v>23</v>
      </c>
      <c r="O584" s="16">
        <v>44769</v>
      </c>
      <c r="P584" s="10">
        <v>2</v>
      </c>
    </row>
    <row r="585" spans="1:16" x14ac:dyDescent="0.2">
      <c r="A585">
        <v>584</v>
      </c>
      <c r="B585" s="16">
        <v>44768</v>
      </c>
      <c r="C585" t="s">
        <v>76</v>
      </c>
      <c r="D585" t="s">
        <v>77</v>
      </c>
      <c r="E585" t="s">
        <v>78</v>
      </c>
      <c r="F585">
        <v>31</v>
      </c>
      <c r="G585" t="s">
        <v>32</v>
      </c>
      <c r="H585" t="s">
        <v>33</v>
      </c>
      <c r="I585" s="10">
        <v>25</v>
      </c>
      <c r="J585" s="10">
        <v>24</v>
      </c>
      <c r="K585" s="10">
        <v>600</v>
      </c>
      <c r="L585" t="s">
        <v>21</v>
      </c>
      <c r="M585" t="s">
        <v>26</v>
      </c>
      <c r="N585" t="s">
        <v>27</v>
      </c>
      <c r="O585" s="16">
        <v>44771</v>
      </c>
      <c r="P585" s="10">
        <v>3</v>
      </c>
    </row>
    <row r="586" spans="1:16" x14ac:dyDescent="0.2">
      <c r="A586">
        <v>585</v>
      </c>
      <c r="B586" s="16">
        <v>44768</v>
      </c>
      <c r="C586" t="s">
        <v>76</v>
      </c>
      <c r="D586" t="s">
        <v>77</v>
      </c>
      <c r="E586" t="s">
        <v>78</v>
      </c>
      <c r="F586">
        <v>31</v>
      </c>
      <c r="G586" t="s">
        <v>35</v>
      </c>
      <c r="H586" t="s">
        <v>36</v>
      </c>
      <c r="I586" s="10">
        <v>18</v>
      </c>
      <c r="J586" s="10">
        <v>16</v>
      </c>
      <c r="K586" s="10">
        <v>288</v>
      </c>
      <c r="L586" t="s">
        <v>21</v>
      </c>
      <c r="M586" t="s">
        <v>34</v>
      </c>
      <c r="N586" t="s">
        <v>27</v>
      </c>
      <c r="O586" s="16">
        <v>44771</v>
      </c>
      <c r="P586" s="10">
        <v>3</v>
      </c>
    </row>
    <row r="587" spans="1:16" x14ac:dyDescent="0.2">
      <c r="A587">
        <v>586</v>
      </c>
      <c r="B587" s="16">
        <v>44768</v>
      </c>
      <c r="C587" t="s">
        <v>76</v>
      </c>
      <c r="D587" t="s">
        <v>77</v>
      </c>
      <c r="E587" t="s">
        <v>78</v>
      </c>
      <c r="F587">
        <v>31</v>
      </c>
      <c r="G587" t="s">
        <v>37</v>
      </c>
      <c r="H587" t="s">
        <v>38</v>
      </c>
      <c r="I587" s="10">
        <v>16</v>
      </c>
      <c r="J587" s="10">
        <v>24</v>
      </c>
      <c r="K587" s="10">
        <v>384</v>
      </c>
      <c r="L587" t="s">
        <v>21</v>
      </c>
      <c r="M587" t="s">
        <v>44</v>
      </c>
      <c r="N587" t="s">
        <v>45</v>
      </c>
      <c r="O587" s="16">
        <v>44772</v>
      </c>
      <c r="P587" s="10">
        <v>4</v>
      </c>
    </row>
    <row r="588" spans="1:16" x14ac:dyDescent="0.2">
      <c r="A588">
        <v>587</v>
      </c>
      <c r="B588" s="16">
        <v>44768</v>
      </c>
      <c r="C588" t="s">
        <v>76</v>
      </c>
      <c r="D588" t="s">
        <v>77</v>
      </c>
      <c r="E588" t="s">
        <v>78</v>
      </c>
      <c r="F588">
        <v>31</v>
      </c>
      <c r="G588" t="s">
        <v>39</v>
      </c>
      <c r="H588" t="s">
        <v>40</v>
      </c>
      <c r="I588" s="10">
        <v>7</v>
      </c>
      <c r="J588" s="10">
        <v>15</v>
      </c>
      <c r="K588" s="10">
        <v>105</v>
      </c>
      <c r="L588" t="s">
        <v>21</v>
      </c>
      <c r="M588" t="s">
        <v>22</v>
      </c>
      <c r="N588" t="s">
        <v>23</v>
      </c>
      <c r="O588" s="16">
        <v>44770</v>
      </c>
      <c r="P588" s="10">
        <v>2</v>
      </c>
    </row>
    <row r="589" spans="1:16" x14ac:dyDescent="0.2">
      <c r="A589">
        <v>588</v>
      </c>
      <c r="B589" s="16">
        <v>44769</v>
      </c>
      <c r="C589" t="s">
        <v>76</v>
      </c>
      <c r="D589" t="s">
        <v>77</v>
      </c>
      <c r="E589" t="s">
        <v>78</v>
      </c>
      <c r="F589">
        <v>31</v>
      </c>
      <c r="G589" t="s">
        <v>42</v>
      </c>
      <c r="H589" t="s">
        <v>43</v>
      </c>
      <c r="I589" s="10">
        <v>11</v>
      </c>
      <c r="J589" s="10">
        <v>15</v>
      </c>
      <c r="K589" s="10">
        <v>165</v>
      </c>
      <c r="L589" t="s">
        <v>21</v>
      </c>
      <c r="M589" t="s">
        <v>22</v>
      </c>
      <c r="N589" t="s">
        <v>23</v>
      </c>
      <c r="O589" s="16">
        <v>44771</v>
      </c>
      <c r="P589" s="10">
        <v>2</v>
      </c>
    </row>
    <row r="590" spans="1:16" x14ac:dyDescent="0.2">
      <c r="A590">
        <v>589</v>
      </c>
      <c r="B590" s="16">
        <v>44769</v>
      </c>
      <c r="C590" t="s">
        <v>76</v>
      </c>
      <c r="D590" t="s">
        <v>77</v>
      </c>
      <c r="E590" t="s">
        <v>78</v>
      </c>
      <c r="F590">
        <v>31</v>
      </c>
      <c r="G590" t="s">
        <v>46</v>
      </c>
      <c r="H590" t="s">
        <v>47</v>
      </c>
      <c r="I590" s="10">
        <v>8</v>
      </c>
      <c r="J590" s="10">
        <v>24</v>
      </c>
      <c r="K590" s="10">
        <v>192</v>
      </c>
      <c r="L590" t="s">
        <v>21</v>
      </c>
      <c r="M590" t="s">
        <v>30</v>
      </c>
      <c r="N590" t="s">
        <v>31</v>
      </c>
      <c r="O590" s="16">
        <v>44771</v>
      </c>
      <c r="P590" s="10">
        <v>2</v>
      </c>
    </row>
    <row r="591" spans="1:16" x14ac:dyDescent="0.2">
      <c r="A591">
        <v>590</v>
      </c>
      <c r="B591" s="16">
        <v>44770</v>
      </c>
      <c r="C591" t="s">
        <v>76</v>
      </c>
      <c r="D591" t="s">
        <v>77</v>
      </c>
      <c r="E591" t="s">
        <v>78</v>
      </c>
      <c r="F591">
        <v>31</v>
      </c>
      <c r="G591" t="s">
        <v>48</v>
      </c>
      <c r="H591" t="s">
        <v>49</v>
      </c>
      <c r="I591" s="10">
        <v>11</v>
      </c>
      <c r="J591" s="10">
        <v>18</v>
      </c>
      <c r="K591" s="10">
        <v>198</v>
      </c>
      <c r="L591" t="s">
        <v>21</v>
      </c>
      <c r="M591" t="s">
        <v>22</v>
      </c>
      <c r="N591" t="s">
        <v>23</v>
      </c>
      <c r="O591" s="16">
        <v>44772</v>
      </c>
      <c r="P591" s="10">
        <v>2</v>
      </c>
    </row>
    <row r="592" spans="1:16" x14ac:dyDescent="0.2">
      <c r="A592">
        <v>591</v>
      </c>
      <c r="B592" s="16">
        <v>44770</v>
      </c>
      <c r="C592" t="s">
        <v>76</v>
      </c>
      <c r="D592" t="s">
        <v>77</v>
      </c>
      <c r="E592" t="s">
        <v>78</v>
      </c>
      <c r="F592">
        <v>31</v>
      </c>
      <c r="G592" t="s">
        <v>50</v>
      </c>
      <c r="H592" t="s">
        <v>51</v>
      </c>
      <c r="I592" s="10">
        <v>4</v>
      </c>
      <c r="J592" s="10">
        <v>18</v>
      </c>
      <c r="K592" s="10">
        <v>72</v>
      </c>
      <c r="L592" t="s">
        <v>21</v>
      </c>
      <c r="M592" t="s">
        <v>44</v>
      </c>
      <c r="N592" t="s">
        <v>45</v>
      </c>
      <c r="O592" s="16">
        <v>44774</v>
      </c>
      <c r="P592" s="10">
        <v>4</v>
      </c>
    </row>
    <row r="593" spans="1:16" x14ac:dyDescent="0.2">
      <c r="A593">
        <v>592</v>
      </c>
      <c r="B593" s="16">
        <v>44771</v>
      </c>
      <c r="C593" t="s">
        <v>76</v>
      </c>
      <c r="D593" t="s">
        <v>77</v>
      </c>
      <c r="E593" t="s">
        <v>78</v>
      </c>
      <c r="F593">
        <v>31</v>
      </c>
      <c r="G593" t="s">
        <v>52</v>
      </c>
      <c r="H593" t="s">
        <v>53</v>
      </c>
      <c r="I593" s="10">
        <v>12</v>
      </c>
      <c r="J593" s="10">
        <v>24</v>
      </c>
      <c r="K593" s="10">
        <v>288</v>
      </c>
      <c r="L593" t="s">
        <v>21</v>
      </c>
      <c r="M593" t="s">
        <v>44</v>
      </c>
      <c r="N593" t="s">
        <v>45</v>
      </c>
      <c r="O593" s="16">
        <v>44775</v>
      </c>
      <c r="P593" s="10">
        <v>4</v>
      </c>
    </row>
    <row r="594" spans="1:16" x14ac:dyDescent="0.2">
      <c r="A594">
        <v>593</v>
      </c>
      <c r="B594" s="16">
        <v>44771</v>
      </c>
      <c r="C594" t="s">
        <v>76</v>
      </c>
      <c r="D594" t="s">
        <v>77</v>
      </c>
      <c r="E594" t="s">
        <v>78</v>
      </c>
      <c r="F594">
        <v>31</v>
      </c>
      <c r="G594" t="s">
        <v>54</v>
      </c>
      <c r="H594" t="s">
        <v>55</v>
      </c>
      <c r="I594" s="10">
        <v>22</v>
      </c>
      <c r="J594" s="10">
        <v>15</v>
      </c>
      <c r="K594" s="10">
        <v>330</v>
      </c>
      <c r="L594" t="s">
        <v>21</v>
      </c>
      <c r="M594" t="s">
        <v>44</v>
      </c>
      <c r="N594" t="s">
        <v>45</v>
      </c>
      <c r="O594" s="16">
        <v>44775</v>
      </c>
      <c r="P594" s="10">
        <v>4</v>
      </c>
    </row>
    <row r="595" spans="1:16" x14ac:dyDescent="0.2">
      <c r="A595">
        <v>594</v>
      </c>
      <c r="B595" s="16">
        <v>44773</v>
      </c>
      <c r="C595" t="s">
        <v>76</v>
      </c>
      <c r="D595" t="s">
        <v>77</v>
      </c>
      <c r="E595" t="s">
        <v>78</v>
      </c>
      <c r="F595">
        <v>31</v>
      </c>
      <c r="G595" t="s">
        <v>56</v>
      </c>
      <c r="H595" t="s">
        <v>57</v>
      </c>
      <c r="I595" s="10">
        <v>15</v>
      </c>
      <c r="J595" s="10">
        <v>13</v>
      </c>
      <c r="K595" s="10">
        <v>195</v>
      </c>
      <c r="L595" t="s">
        <v>21</v>
      </c>
      <c r="M595" t="s">
        <v>44</v>
      </c>
      <c r="N595" t="s">
        <v>45</v>
      </c>
      <c r="O595" s="16">
        <v>44777</v>
      </c>
      <c r="P595" s="10">
        <v>4</v>
      </c>
    </row>
    <row r="596" spans="1:16" x14ac:dyDescent="0.2">
      <c r="A596">
        <v>595</v>
      </c>
      <c r="B596" s="16">
        <v>44774</v>
      </c>
      <c r="C596" t="s">
        <v>79</v>
      </c>
      <c r="D596" t="s">
        <v>77</v>
      </c>
      <c r="E596" t="s">
        <v>78</v>
      </c>
      <c r="F596">
        <v>32</v>
      </c>
      <c r="G596" t="s">
        <v>58</v>
      </c>
      <c r="H596" t="s">
        <v>59</v>
      </c>
      <c r="I596" s="10">
        <v>17</v>
      </c>
      <c r="J596" s="10">
        <v>35</v>
      </c>
      <c r="K596" s="10">
        <v>595</v>
      </c>
      <c r="L596" t="s">
        <v>21</v>
      </c>
      <c r="M596" t="s">
        <v>30</v>
      </c>
      <c r="N596" t="s">
        <v>31</v>
      </c>
      <c r="O596" s="16">
        <v>44776</v>
      </c>
      <c r="P596" s="10">
        <v>2</v>
      </c>
    </row>
    <row r="597" spans="1:16" x14ac:dyDescent="0.2">
      <c r="A597">
        <v>596</v>
      </c>
      <c r="B597" s="16">
        <v>44777</v>
      </c>
      <c r="C597" t="s">
        <v>79</v>
      </c>
      <c r="D597" t="s">
        <v>77</v>
      </c>
      <c r="E597" t="s">
        <v>78</v>
      </c>
      <c r="F597">
        <v>32</v>
      </c>
      <c r="G597" t="s">
        <v>60</v>
      </c>
      <c r="H597" t="s">
        <v>61</v>
      </c>
      <c r="I597" s="10">
        <v>13</v>
      </c>
      <c r="J597" s="10">
        <v>12</v>
      </c>
      <c r="K597" s="10">
        <v>156</v>
      </c>
      <c r="L597" t="s">
        <v>21</v>
      </c>
      <c r="M597" t="s">
        <v>22</v>
      </c>
      <c r="N597" t="s">
        <v>23</v>
      </c>
      <c r="O597" s="16">
        <v>44779</v>
      </c>
      <c r="P597" s="10">
        <v>2</v>
      </c>
    </row>
    <row r="598" spans="1:16" x14ac:dyDescent="0.2">
      <c r="A598">
        <v>597</v>
      </c>
      <c r="B598" s="16">
        <v>44777</v>
      </c>
      <c r="C598" t="s">
        <v>79</v>
      </c>
      <c r="D598" t="s">
        <v>77</v>
      </c>
      <c r="E598" t="s">
        <v>78</v>
      </c>
      <c r="F598">
        <v>32</v>
      </c>
      <c r="G598" t="s">
        <v>62</v>
      </c>
      <c r="H598" t="s">
        <v>63</v>
      </c>
      <c r="I598" s="10">
        <v>1</v>
      </c>
      <c r="J598" s="10">
        <v>28</v>
      </c>
      <c r="K598" s="10">
        <v>28</v>
      </c>
      <c r="L598" t="s">
        <v>21</v>
      </c>
      <c r="M598" t="s">
        <v>44</v>
      </c>
      <c r="N598" t="s">
        <v>45</v>
      </c>
      <c r="O598" s="16">
        <v>44781</v>
      </c>
      <c r="P598" s="10">
        <v>4</v>
      </c>
    </row>
    <row r="599" spans="1:16" x14ac:dyDescent="0.2">
      <c r="A599">
        <v>598</v>
      </c>
      <c r="B599" s="16">
        <v>44777</v>
      </c>
      <c r="C599" t="s">
        <v>79</v>
      </c>
      <c r="D599" t="s">
        <v>77</v>
      </c>
      <c r="E599" t="s">
        <v>78</v>
      </c>
      <c r="F599">
        <v>32</v>
      </c>
      <c r="G599" t="s">
        <v>64</v>
      </c>
      <c r="H599" t="s">
        <v>65</v>
      </c>
      <c r="I599" s="10">
        <v>29</v>
      </c>
      <c r="J599" s="10">
        <v>30</v>
      </c>
      <c r="K599" s="10">
        <v>870</v>
      </c>
      <c r="L599" t="s">
        <v>21</v>
      </c>
      <c r="M599" t="s">
        <v>34</v>
      </c>
      <c r="N599" t="s">
        <v>27</v>
      </c>
      <c r="O599" s="16">
        <v>44780</v>
      </c>
      <c r="P599" s="10">
        <v>3</v>
      </c>
    </row>
    <row r="600" spans="1:16" x14ac:dyDescent="0.2">
      <c r="A600">
        <v>599</v>
      </c>
      <c r="B600" s="16">
        <v>44777</v>
      </c>
      <c r="C600" t="s">
        <v>79</v>
      </c>
      <c r="D600" t="s">
        <v>77</v>
      </c>
      <c r="E600" t="s">
        <v>78</v>
      </c>
      <c r="F600">
        <v>32</v>
      </c>
      <c r="G600" t="s">
        <v>66</v>
      </c>
      <c r="H600" t="s">
        <v>67</v>
      </c>
      <c r="I600" s="10">
        <v>8</v>
      </c>
      <c r="J600" s="10">
        <v>35</v>
      </c>
      <c r="K600" s="10">
        <v>280</v>
      </c>
      <c r="L600" t="s">
        <v>21</v>
      </c>
      <c r="M600" t="s">
        <v>22</v>
      </c>
      <c r="N600" t="s">
        <v>23</v>
      </c>
      <c r="O600" s="16">
        <v>44779</v>
      </c>
      <c r="P600" s="10">
        <v>2</v>
      </c>
    </row>
    <row r="601" spans="1:16" x14ac:dyDescent="0.2">
      <c r="A601">
        <v>600</v>
      </c>
      <c r="B601" s="16">
        <v>44777</v>
      </c>
      <c r="C601" t="s">
        <v>79</v>
      </c>
      <c r="D601" t="s">
        <v>77</v>
      </c>
      <c r="E601" t="s">
        <v>78</v>
      </c>
      <c r="F601">
        <v>32</v>
      </c>
      <c r="G601" t="s">
        <v>68</v>
      </c>
      <c r="H601" t="s">
        <v>69</v>
      </c>
      <c r="I601" s="10">
        <v>18</v>
      </c>
      <c r="J601" s="10">
        <v>22</v>
      </c>
      <c r="K601" s="10">
        <v>396</v>
      </c>
      <c r="L601" t="s">
        <v>21</v>
      </c>
      <c r="M601" t="s">
        <v>26</v>
      </c>
      <c r="N601" t="s">
        <v>27</v>
      </c>
      <c r="O601" s="16">
        <v>44780</v>
      </c>
      <c r="P601" s="10">
        <v>3</v>
      </c>
    </row>
    <row r="602" spans="1:16" x14ac:dyDescent="0.2">
      <c r="A602">
        <v>601</v>
      </c>
      <c r="B602" s="16">
        <v>44777</v>
      </c>
      <c r="C602" t="s">
        <v>79</v>
      </c>
      <c r="D602" t="s">
        <v>77</v>
      </c>
      <c r="E602" t="s">
        <v>78</v>
      </c>
      <c r="F602">
        <v>32</v>
      </c>
      <c r="G602" t="s">
        <v>19</v>
      </c>
      <c r="H602" t="s">
        <v>20</v>
      </c>
      <c r="I602" s="10">
        <v>16</v>
      </c>
      <c r="J602" s="10">
        <v>20</v>
      </c>
      <c r="K602" s="10">
        <v>320</v>
      </c>
      <c r="L602" t="s">
        <v>21</v>
      </c>
      <c r="M602" t="s">
        <v>30</v>
      </c>
      <c r="N602" t="s">
        <v>31</v>
      </c>
      <c r="O602" s="16">
        <v>44779</v>
      </c>
      <c r="P602" s="10">
        <v>2</v>
      </c>
    </row>
    <row r="603" spans="1:16" x14ac:dyDescent="0.2">
      <c r="A603">
        <v>602</v>
      </c>
      <c r="B603" s="16">
        <v>44777</v>
      </c>
      <c r="C603" t="s">
        <v>79</v>
      </c>
      <c r="D603" t="s">
        <v>77</v>
      </c>
      <c r="E603" t="s">
        <v>78</v>
      </c>
      <c r="F603">
        <v>32</v>
      </c>
      <c r="G603" t="s">
        <v>24</v>
      </c>
      <c r="H603" t="s">
        <v>25</v>
      </c>
      <c r="I603" s="10">
        <v>22</v>
      </c>
      <c r="J603" s="10">
        <v>17</v>
      </c>
      <c r="K603" s="10">
        <v>374</v>
      </c>
      <c r="L603" t="s">
        <v>21</v>
      </c>
      <c r="M603" t="s">
        <v>44</v>
      </c>
      <c r="N603" t="s">
        <v>45</v>
      </c>
      <c r="O603" s="16">
        <v>44781</v>
      </c>
      <c r="P603" s="10">
        <v>4</v>
      </c>
    </row>
    <row r="604" spans="1:16" x14ac:dyDescent="0.2">
      <c r="A604">
        <v>603</v>
      </c>
      <c r="B604" s="16">
        <v>44777</v>
      </c>
      <c r="C604" t="s">
        <v>79</v>
      </c>
      <c r="D604" t="s">
        <v>77</v>
      </c>
      <c r="E604" t="s">
        <v>78</v>
      </c>
      <c r="F604">
        <v>32</v>
      </c>
      <c r="G604" t="s">
        <v>28</v>
      </c>
      <c r="H604" t="s">
        <v>29</v>
      </c>
      <c r="I604" s="10">
        <v>10</v>
      </c>
      <c r="J604" s="10">
        <v>14</v>
      </c>
      <c r="K604" s="10">
        <v>140</v>
      </c>
      <c r="L604" t="s">
        <v>21</v>
      </c>
      <c r="M604" t="s">
        <v>30</v>
      </c>
      <c r="N604" t="s">
        <v>31</v>
      </c>
      <c r="O604" s="16">
        <v>44779</v>
      </c>
      <c r="P604" s="10">
        <v>2</v>
      </c>
    </row>
    <row r="605" spans="1:16" x14ac:dyDescent="0.2">
      <c r="A605">
        <v>604</v>
      </c>
      <c r="B605" s="16">
        <v>44777</v>
      </c>
      <c r="C605" t="s">
        <v>79</v>
      </c>
      <c r="D605" t="s">
        <v>77</v>
      </c>
      <c r="E605" t="s">
        <v>78</v>
      </c>
      <c r="F605">
        <v>32</v>
      </c>
      <c r="G605" t="s">
        <v>32</v>
      </c>
      <c r="H605" t="s">
        <v>33</v>
      </c>
      <c r="I605" s="10">
        <v>11</v>
      </c>
      <c r="J605" s="10">
        <v>23</v>
      </c>
      <c r="K605" s="10">
        <v>253</v>
      </c>
      <c r="L605" t="s">
        <v>21</v>
      </c>
      <c r="M605" t="s">
        <v>44</v>
      </c>
      <c r="N605" t="s">
        <v>45</v>
      </c>
      <c r="O605" s="16">
        <v>44781</v>
      </c>
      <c r="P605" s="10">
        <v>4</v>
      </c>
    </row>
    <row r="606" spans="1:16" x14ac:dyDescent="0.2">
      <c r="A606">
        <v>605</v>
      </c>
      <c r="B606" s="16">
        <v>44778</v>
      </c>
      <c r="C606" t="s">
        <v>79</v>
      </c>
      <c r="D606" t="s">
        <v>77</v>
      </c>
      <c r="E606" t="s">
        <v>78</v>
      </c>
      <c r="F606">
        <v>32</v>
      </c>
      <c r="G606" t="s">
        <v>35</v>
      </c>
      <c r="H606" t="s">
        <v>36</v>
      </c>
      <c r="I606" s="10">
        <v>4</v>
      </c>
      <c r="J606" s="10">
        <v>16</v>
      </c>
      <c r="K606" s="10">
        <v>64</v>
      </c>
      <c r="L606" t="s">
        <v>21</v>
      </c>
      <c r="M606" t="s">
        <v>22</v>
      </c>
      <c r="N606" t="s">
        <v>23</v>
      </c>
      <c r="O606" s="16">
        <v>44780</v>
      </c>
      <c r="P606" s="10">
        <v>2</v>
      </c>
    </row>
    <row r="607" spans="1:16" x14ac:dyDescent="0.2">
      <c r="A607">
        <v>606</v>
      </c>
      <c r="B607" s="16">
        <v>44779</v>
      </c>
      <c r="C607" t="s">
        <v>79</v>
      </c>
      <c r="D607" t="s">
        <v>77</v>
      </c>
      <c r="E607" t="s">
        <v>78</v>
      </c>
      <c r="F607">
        <v>32</v>
      </c>
      <c r="G607" t="s">
        <v>37</v>
      </c>
      <c r="H607" t="s">
        <v>38</v>
      </c>
      <c r="I607" s="10">
        <v>11</v>
      </c>
      <c r="J607" s="10">
        <v>20</v>
      </c>
      <c r="K607" s="10">
        <v>220</v>
      </c>
      <c r="L607" t="s">
        <v>21</v>
      </c>
      <c r="M607" t="s">
        <v>22</v>
      </c>
      <c r="N607" t="s">
        <v>23</v>
      </c>
      <c r="O607" s="16">
        <v>44781</v>
      </c>
      <c r="P607" s="10">
        <v>2</v>
      </c>
    </row>
    <row r="608" spans="1:16" x14ac:dyDescent="0.2">
      <c r="A608">
        <v>607</v>
      </c>
      <c r="B608" s="16">
        <v>44779</v>
      </c>
      <c r="C608" t="s">
        <v>79</v>
      </c>
      <c r="D608" t="s">
        <v>77</v>
      </c>
      <c r="E608" t="s">
        <v>78</v>
      </c>
      <c r="F608">
        <v>32</v>
      </c>
      <c r="G608" t="s">
        <v>39</v>
      </c>
      <c r="H608" t="s">
        <v>40</v>
      </c>
      <c r="I608" s="10">
        <v>9</v>
      </c>
      <c r="J608" s="10">
        <v>15</v>
      </c>
      <c r="K608" s="10">
        <v>135</v>
      </c>
      <c r="L608" t="s">
        <v>21</v>
      </c>
      <c r="M608" t="s">
        <v>22</v>
      </c>
      <c r="N608" t="s">
        <v>23</v>
      </c>
      <c r="O608" s="16">
        <v>44781</v>
      </c>
      <c r="P608" s="10">
        <v>2</v>
      </c>
    </row>
    <row r="609" spans="1:16" x14ac:dyDescent="0.2">
      <c r="A609">
        <v>608</v>
      </c>
      <c r="B609" s="16">
        <v>44780</v>
      </c>
      <c r="C609" t="s">
        <v>79</v>
      </c>
      <c r="D609" t="s">
        <v>77</v>
      </c>
      <c r="E609" t="s">
        <v>78</v>
      </c>
      <c r="F609">
        <v>32</v>
      </c>
      <c r="G609" t="s">
        <v>42</v>
      </c>
      <c r="H609" t="s">
        <v>43</v>
      </c>
      <c r="I609" s="10">
        <v>15</v>
      </c>
      <c r="J609" s="10">
        <v>22</v>
      </c>
      <c r="K609" s="10">
        <v>330</v>
      </c>
      <c r="L609" t="s">
        <v>21</v>
      </c>
      <c r="M609" t="s">
        <v>30</v>
      </c>
      <c r="N609" t="s">
        <v>31</v>
      </c>
      <c r="O609" s="16">
        <v>44782</v>
      </c>
      <c r="P609" s="10">
        <v>2</v>
      </c>
    </row>
    <row r="610" spans="1:16" x14ac:dyDescent="0.2">
      <c r="A610">
        <v>609</v>
      </c>
      <c r="B610" s="16">
        <v>44780</v>
      </c>
      <c r="C610" t="s">
        <v>79</v>
      </c>
      <c r="D610" t="s">
        <v>77</v>
      </c>
      <c r="E610" t="s">
        <v>78</v>
      </c>
      <c r="F610">
        <v>32</v>
      </c>
      <c r="G610" t="s">
        <v>46</v>
      </c>
      <c r="H610" t="s">
        <v>47</v>
      </c>
      <c r="I610" s="10">
        <v>3</v>
      </c>
      <c r="J610" s="10">
        <v>24</v>
      </c>
      <c r="K610" s="10">
        <v>72</v>
      </c>
      <c r="L610" t="s">
        <v>21</v>
      </c>
      <c r="M610" t="s">
        <v>30</v>
      </c>
      <c r="N610" t="s">
        <v>31</v>
      </c>
      <c r="O610" s="16">
        <v>44782</v>
      </c>
      <c r="P610" s="10">
        <v>2</v>
      </c>
    </row>
    <row r="611" spans="1:16" x14ac:dyDescent="0.2">
      <c r="A611">
        <v>610</v>
      </c>
      <c r="B611" s="16">
        <v>44780</v>
      </c>
      <c r="C611" t="s">
        <v>79</v>
      </c>
      <c r="D611" t="s">
        <v>77</v>
      </c>
      <c r="E611" t="s">
        <v>78</v>
      </c>
      <c r="F611">
        <v>32</v>
      </c>
      <c r="G611" t="s">
        <v>48</v>
      </c>
      <c r="H611" t="s">
        <v>49</v>
      </c>
      <c r="I611" s="10">
        <v>6</v>
      </c>
      <c r="J611" s="10">
        <v>20</v>
      </c>
      <c r="K611" s="10">
        <v>120</v>
      </c>
      <c r="L611" t="s">
        <v>21</v>
      </c>
      <c r="M611" t="s">
        <v>26</v>
      </c>
      <c r="N611" t="s">
        <v>27</v>
      </c>
      <c r="O611" s="16">
        <v>44783</v>
      </c>
      <c r="P611" s="10">
        <v>3</v>
      </c>
    </row>
    <row r="612" spans="1:16" x14ac:dyDescent="0.2">
      <c r="A612">
        <v>611</v>
      </c>
      <c r="B612" s="16">
        <v>44781</v>
      </c>
      <c r="C612" t="s">
        <v>79</v>
      </c>
      <c r="D612" t="s">
        <v>77</v>
      </c>
      <c r="E612" t="s">
        <v>78</v>
      </c>
      <c r="F612">
        <v>33</v>
      </c>
      <c r="G612" t="s">
        <v>50</v>
      </c>
      <c r="H612" t="s">
        <v>51</v>
      </c>
      <c r="I612" s="10">
        <v>11</v>
      </c>
      <c r="J612" s="10">
        <v>16</v>
      </c>
      <c r="K612" s="10">
        <v>176</v>
      </c>
      <c r="L612" t="s">
        <v>21</v>
      </c>
      <c r="M612" t="s">
        <v>30</v>
      </c>
      <c r="N612" t="s">
        <v>31</v>
      </c>
      <c r="O612" s="16">
        <v>44783</v>
      </c>
      <c r="P612" s="10">
        <v>2</v>
      </c>
    </row>
    <row r="613" spans="1:16" x14ac:dyDescent="0.2">
      <c r="A613">
        <v>612</v>
      </c>
      <c r="B613" s="16">
        <v>44782</v>
      </c>
      <c r="C613" t="s">
        <v>79</v>
      </c>
      <c r="D613" t="s">
        <v>77</v>
      </c>
      <c r="E613" t="s">
        <v>78</v>
      </c>
      <c r="F613">
        <v>33</v>
      </c>
      <c r="G613" t="s">
        <v>52</v>
      </c>
      <c r="H613" t="s">
        <v>53</v>
      </c>
      <c r="I613" s="10">
        <v>5</v>
      </c>
      <c r="J613" s="10">
        <v>25</v>
      </c>
      <c r="K613" s="10">
        <v>125</v>
      </c>
      <c r="L613" t="s">
        <v>21</v>
      </c>
      <c r="M613" t="s">
        <v>26</v>
      </c>
      <c r="N613" t="s">
        <v>27</v>
      </c>
      <c r="O613" s="16">
        <v>44785</v>
      </c>
      <c r="P613" s="10">
        <v>3</v>
      </c>
    </row>
    <row r="614" spans="1:16" x14ac:dyDescent="0.2">
      <c r="A614">
        <v>613</v>
      </c>
      <c r="B614" s="16">
        <v>44783</v>
      </c>
      <c r="C614" t="s">
        <v>79</v>
      </c>
      <c r="D614" t="s">
        <v>77</v>
      </c>
      <c r="E614" t="s">
        <v>78</v>
      </c>
      <c r="F614">
        <v>33</v>
      </c>
      <c r="G614" t="s">
        <v>54</v>
      </c>
      <c r="H614" t="s">
        <v>55</v>
      </c>
      <c r="I614" s="10">
        <v>31</v>
      </c>
      <c r="J614" s="10">
        <v>20</v>
      </c>
      <c r="K614" s="10">
        <v>620</v>
      </c>
      <c r="L614" t="s">
        <v>21</v>
      </c>
      <c r="M614" t="s">
        <v>26</v>
      </c>
      <c r="N614" t="s">
        <v>27</v>
      </c>
      <c r="O614" s="16">
        <v>44786</v>
      </c>
      <c r="P614" s="10">
        <v>3</v>
      </c>
    </row>
    <row r="615" spans="1:16" x14ac:dyDescent="0.2">
      <c r="A615">
        <v>614</v>
      </c>
      <c r="B615" s="16">
        <v>44783</v>
      </c>
      <c r="C615" t="s">
        <v>79</v>
      </c>
      <c r="D615" t="s">
        <v>77</v>
      </c>
      <c r="E615" t="s">
        <v>78</v>
      </c>
      <c r="F615">
        <v>33</v>
      </c>
      <c r="G615" t="s">
        <v>56</v>
      </c>
      <c r="H615" t="s">
        <v>57</v>
      </c>
      <c r="I615" s="10">
        <v>3</v>
      </c>
      <c r="J615" s="10">
        <v>15</v>
      </c>
      <c r="K615" s="10">
        <v>45</v>
      </c>
      <c r="L615" t="s">
        <v>21</v>
      </c>
      <c r="M615" t="s">
        <v>22</v>
      </c>
      <c r="N615" t="s">
        <v>23</v>
      </c>
      <c r="O615" s="16">
        <v>44785</v>
      </c>
      <c r="P615" s="10">
        <v>2</v>
      </c>
    </row>
    <row r="616" spans="1:16" x14ac:dyDescent="0.2">
      <c r="A616">
        <v>615</v>
      </c>
      <c r="B616" s="16">
        <v>44783</v>
      </c>
      <c r="C616" t="s">
        <v>79</v>
      </c>
      <c r="D616" t="s">
        <v>77</v>
      </c>
      <c r="E616" t="s">
        <v>78</v>
      </c>
      <c r="F616">
        <v>33</v>
      </c>
      <c r="G616" t="s">
        <v>58</v>
      </c>
      <c r="H616" t="s">
        <v>59</v>
      </c>
      <c r="I616" s="10">
        <v>8</v>
      </c>
      <c r="J616" s="10">
        <v>35</v>
      </c>
      <c r="K616" s="10">
        <v>280</v>
      </c>
      <c r="L616" t="s">
        <v>21</v>
      </c>
      <c r="M616" t="s">
        <v>30</v>
      </c>
      <c r="N616" t="s">
        <v>31</v>
      </c>
      <c r="O616" s="16">
        <v>44785</v>
      </c>
      <c r="P616" s="10">
        <v>2</v>
      </c>
    </row>
    <row r="617" spans="1:16" x14ac:dyDescent="0.2">
      <c r="A617">
        <v>616</v>
      </c>
      <c r="B617" s="16">
        <v>44783</v>
      </c>
      <c r="C617" t="s">
        <v>79</v>
      </c>
      <c r="D617" t="s">
        <v>77</v>
      </c>
      <c r="E617" t="s">
        <v>78</v>
      </c>
      <c r="F617">
        <v>33</v>
      </c>
      <c r="G617" t="s">
        <v>60</v>
      </c>
      <c r="H617" t="s">
        <v>61</v>
      </c>
      <c r="I617" s="10">
        <v>24</v>
      </c>
      <c r="J617" s="10">
        <v>16</v>
      </c>
      <c r="K617" s="10">
        <v>384</v>
      </c>
      <c r="L617" t="s">
        <v>21</v>
      </c>
      <c r="M617" t="s">
        <v>26</v>
      </c>
      <c r="N617" t="s">
        <v>27</v>
      </c>
      <c r="O617" s="16">
        <v>44786</v>
      </c>
      <c r="P617" s="10">
        <v>3</v>
      </c>
    </row>
    <row r="618" spans="1:16" x14ac:dyDescent="0.2">
      <c r="A618">
        <v>617</v>
      </c>
      <c r="B618" s="16">
        <v>44783</v>
      </c>
      <c r="C618" t="s">
        <v>79</v>
      </c>
      <c r="D618" t="s">
        <v>77</v>
      </c>
      <c r="E618" t="s">
        <v>78</v>
      </c>
      <c r="F618">
        <v>33</v>
      </c>
      <c r="G618" t="s">
        <v>62</v>
      </c>
      <c r="H618" t="s">
        <v>63</v>
      </c>
      <c r="I618" s="10">
        <v>20</v>
      </c>
      <c r="J618" s="10">
        <v>30</v>
      </c>
      <c r="K618" s="10">
        <v>600</v>
      </c>
      <c r="L618" t="s">
        <v>21</v>
      </c>
      <c r="M618" t="s">
        <v>22</v>
      </c>
      <c r="N618" t="s">
        <v>23</v>
      </c>
      <c r="O618" s="16">
        <v>44785</v>
      </c>
      <c r="P618" s="10">
        <v>2</v>
      </c>
    </row>
    <row r="619" spans="1:16" x14ac:dyDescent="0.2">
      <c r="A619">
        <v>618</v>
      </c>
      <c r="B619" s="16">
        <v>44783</v>
      </c>
      <c r="C619" t="s">
        <v>79</v>
      </c>
      <c r="D619" t="s">
        <v>77</v>
      </c>
      <c r="E619" t="s">
        <v>78</v>
      </c>
      <c r="F619">
        <v>33</v>
      </c>
      <c r="G619" t="s">
        <v>64</v>
      </c>
      <c r="H619" t="s">
        <v>65</v>
      </c>
      <c r="I619" s="10">
        <v>9</v>
      </c>
      <c r="J619" s="10">
        <v>30</v>
      </c>
      <c r="K619" s="10">
        <v>270</v>
      </c>
      <c r="L619" t="s">
        <v>21</v>
      </c>
      <c r="M619" t="s">
        <v>34</v>
      </c>
      <c r="N619" t="s">
        <v>27</v>
      </c>
      <c r="O619" s="16">
        <v>44786</v>
      </c>
      <c r="P619" s="10">
        <v>3</v>
      </c>
    </row>
    <row r="620" spans="1:16" x14ac:dyDescent="0.2">
      <c r="A620">
        <v>619</v>
      </c>
      <c r="B620" s="16">
        <v>44784</v>
      </c>
      <c r="C620" t="s">
        <v>79</v>
      </c>
      <c r="D620" t="s">
        <v>77</v>
      </c>
      <c r="E620" t="s">
        <v>78</v>
      </c>
      <c r="F620">
        <v>33</v>
      </c>
      <c r="G620" t="s">
        <v>66</v>
      </c>
      <c r="H620" t="s">
        <v>67</v>
      </c>
      <c r="I620" s="10">
        <v>5</v>
      </c>
      <c r="J620" s="10">
        <v>35</v>
      </c>
      <c r="K620" s="10">
        <v>175</v>
      </c>
      <c r="L620" t="s">
        <v>21</v>
      </c>
      <c r="M620" t="s">
        <v>22</v>
      </c>
      <c r="N620" t="s">
        <v>23</v>
      </c>
      <c r="O620" s="16">
        <v>44786</v>
      </c>
      <c r="P620" s="10">
        <v>2</v>
      </c>
    </row>
    <row r="621" spans="1:16" x14ac:dyDescent="0.2">
      <c r="A621">
        <v>620</v>
      </c>
      <c r="B621" s="16">
        <v>44785</v>
      </c>
      <c r="C621" t="s">
        <v>79</v>
      </c>
      <c r="D621" t="s">
        <v>77</v>
      </c>
      <c r="E621" t="s">
        <v>78</v>
      </c>
      <c r="F621">
        <v>33</v>
      </c>
      <c r="G621" t="s">
        <v>68</v>
      </c>
      <c r="H621" t="s">
        <v>69</v>
      </c>
      <c r="I621" s="10">
        <v>23</v>
      </c>
      <c r="J621" s="10">
        <v>25</v>
      </c>
      <c r="K621" s="10">
        <v>575</v>
      </c>
      <c r="L621" t="s">
        <v>21</v>
      </c>
      <c r="M621" t="s">
        <v>44</v>
      </c>
      <c r="N621" t="s">
        <v>45</v>
      </c>
      <c r="O621" s="16">
        <v>44789</v>
      </c>
      <c r="P621" s="10">
        <v>4</v>
      </c>
    </row>
    <row r="622" spans="1:16" x14ac:dyDescent="0.2">
      <c r="A622">
        <v>621</v>
      </c>
      <c r="B622" s="16">
        <v>44785</v>
      </c>
      <c r="C622" t="s">
        <v>79</v>
      </c>
      <c r="D622" t="s">
        <v>77</v>
      </c>
      <c r="E622" t="s">
        <v>78</v>
      </c>
      <c r="F622">
        <v>33</v>
      </c>
      <c r="G622" t="s">
        <v>19</v>
      </c>
      <c r="H622" t="s">
        <v>20</v>
      </c>
      <c r="I622" s="10">
        <v>1</v>
      </c>
      <c r="J622" s="10">
        <v>23</v>
      </c>
      <c r="K622" s="10">
        <v>23</v>
      </c>
      <c r="L622" t="s">
        <v>21</v>
      </c>
      <c r="M622" t="s">
        <v>34</v>
      </c>
      <c r="N622" t="s">
        <v>27</v>
      </c>
      <c r="O622" s="16">
        <v>44788</v>
      </c>
      <c r="P622" s="10">
        <v>3</v>
      </c>
    </row>
    <row r="623" spans="1:16" x14ac:dyDescent="0.2">
      <c r="A623">
        <v>622</v>
      </c>
      <c r="B623" s="16">
        <v>44785</v>
      </c>
      <c r="C623" t="s">
        <v>79</v>
      </c>
      <c r="D623" t="s">
        <v>77</v>
      </c>
      <c r="E623" t="s">
        <v>78</v>
      </c>
      <c r="F623">
        <v>33</v>
      </c>
      <c r="G623" t="s">
        <v>24</v>
      </c>
      <c r="H623" t="s">
        <v>25</v>
      </c>
      <c r="I623" s="10">
        <v>2</v>
      </c>
      <c r="J623" s="10">
        <v>16</v>
      </c>
      <c r="K623" s="10">
        <v>32</v>
      </c>
      <c r="L623" t="s">
        <v>21</v>
      </c>
      <c r="M623" t="s">
        <v>30</v>
      </c>
      <c r="N623" t="s">
        <v>31</v>
      </c>
      <c r="O623" s="16">
        <v>44787</v>
      </c>
      <c r="P623" s="10">
        <v>2</v>
      </c>
    </row>
    <row r="624" spans="1:16" x14ac:dyDescent="0.2">
      <c r="A624">
        <v>623</v>
      </c>
      <c r="B624" s="16">
        <v>44785</v>
      </c>
      <c r="C624" t="s">
        <v>79</v>
      </c>
      <c r="D624" t="s">
        <v>77</v>
      </c>
      <c r="E624" t="s">
        <v>78</v>
      </c>
      <c r="F624">
        <v>33</v>
      </c>
      <c r="G624" t="s">
        <v>28</v>
      </c>
      <c r="H624" t="s">
        <v>29</v>
      </c>
      <c r="I624" s="10">
        <v>16</v>
      </c>
      <c r="J624" s="10">
        <v>20</v>
      </c>
      <c r="K624" s="10">
        <v>320</v>
      </c>
      <c r="L624" t="s">
        <v>21</v>
      </c>
      <c r="M624" t="s">
        <v>26</v>
      </c>
      <c r="N624" t="s">
        <v>27</v>
      </c>
      <c r="O624" s="16">
        <v>44788</v>
      </c>
      <c r="P624" s="10">
        <v>3</v>
      </c>
    </row>
    <row r="625" spans="1:16" x14ac:dyDescent="0.2">
      <c r="A625">
        <v>624</v>
      </c>
      <c r="B625" s="16">
        <v>44786</v>
      </c>
      <c r="C625" t="s">
        <v>79</v>
      </c>
      <c r="D625" t="s">
        <v>77</v>
      </c>
      <c r="E625" t="s">
        <v>78</v>
      </c>
      <c r="F625">
        <v>33</v>
      </c>
      <c r="G625" t="s">
        <v>32</v>
      </c>
      <c r="H625" t="s">
        <v>33</v>
      </c>
      <c r="I625" s="10">
        <v>21</v>
      </c>
      <c r="J625" s="10">
        <v>22</v>
      </c>
      <c r="K625" s="10">
        <v>462</v>
      </c>
      <c r="L625" t="s">
        <v>21</v>
      </c>
      <c r="M625" t="s">
        <v>22</v>
      </c>
      <c r="N625" t="s">
        <v>23</v>
      </c>
      <c r="O625" s="16">
        <v>44788</v>
      </c>
      <c r="P625" s="10">
        <v>2</v>
      </c>
    </row>
    <row r="626" spans="1:16" x14ac:dyDescent="0.2">
      <c r="A626">
        <v>625</v>
      </c>
      <c r="B626" s="16">
        <v>44786</v>
      </c>
      <c r="C626" t="s">
        <v>79</v>
      </c>
      <c r="D626" t="s">
        <v>77</v>
      </c>
      <c r="E626" t="s">
        <v>78</v>
      </c>
      <c r="F626">
        <v>33</v>
      </c>
      <c r="G626" t="s">
        <v>35</v>
      </c>
      <c r="H626" t="s">
        <v>36</v>
      </c>
      <c r="I626" s="10">
        <v>18</v>
      </c>
      <c r="J626" s="10">
        <v>12</v>
      </c>
      <c r="K626" s="10">
        <v>216</v>
      </c>
      <c r="L626" t="s">
        <v>21</v>
      </c>
      <c r="M626" t="s">
        <v>44</v>
      </c>
      <c r="N626" t="s">
        <v>45</v>
      </c>
      <c r="O626" s="16">
        <v>44790</v>
      </c>
      <c r="P626" s="10">
        <v>4</v>
      </c>
    </row>
    <row r="627" spans="1:16" x14ac:dyDescent="0.2">
      <c r="A627">
        <v>626</v>
      </c>
      <c r="B627" s="16">
        <v>44787</v>
      </c>
      <c r="C627" t="s">
        <v>79</v>
      </c>
      <c r="D627" t="s">
        <v>77</v>
      </c>
      <c r="E627" t="s">
        <v>78</v>
      </c>
      <c r="F627">
        <v>33</v>
      </c>
      <c r="G627" t="s">
        <v>37</v>
      </c>
      <c r="H627" t="s">
        <v>38</v>
      </c>
      <c r="I627" s="10">
        <v>5</v>
      </c>
      <c r="J627" s="10">
        <v>24</v>
      </c>
      <c r="K627" s="10">
        <v>120</v>
      </c>
      <c r="L627" t="s">
        <v>21</v>
      </c>
      <c r="M627" t="s">
        <v>44</v>
      </c>
      <c r="N627" t="s">
        <v>45</v>
      </c>
      <c r="O627" s="16">
        <v>44791</v>
      </c>
      <c r="P627" s="10">
        <v>4</v>
      </c>
    </row>
    <row r="628" spans="1:16" x14ac:dyDescent="0.2">
      <c r="A628">
        <v>627</v>
      </c>
      <c r="B628" s="16">
        <v>44787</v>
      </c>
      <c r="C628" t="s">
        <v>79</v>
      </c>
      <c r="D628" t="s">
        <v>77</v>
      </c>
      <c r="E628" t="s">
        <v>78</v>
      </c>
      <c r="F628">
        <v>33</v>
      </c>
      <c r="G628" t="s">
        <v>39</v>
      </c>
      <c r="H628" t="s">
        <v>40</v>
      </c>
      <c r="I628" s="10">
        <v>15</v>
      </c>
      <c r="J628" s="10">
        <v>15</v>
      </c>
      <c r="K628" s="10">
        <v>225</v>
      </c>
      <c r="L628" t="s">
        <v>21</v>
      </c>
      <c r="M628" t="s">
        <v>22</v>
      </c>
      <c r="N628" t="s">
        <v>23</v>
      </c>
      <c r="O628" s="16">
        <v>44789</v>
      </c>
      <c r="P628" s="10">
        <v>2</v>
      </c>
    </row>
    <row r="629" spans="1:16" x14ac:dyDescent="0.2">
      <c r="A629">
        <v>628</v>
      </c>
      <c r="B629" s="16">
        <v>44788</v>
      </c>
      <c r="C629" t="s">
        <v>79</v>
      </c>
      <c r="D629" t="s">
        <v>77</v>
      </c>
      <c r="E629" t="s">
        <v>78</v>
      </c>
      <c r="F629">
        <v>34</v>
      </c>
      <c r="G629" t="s">
        <v>42</v>
      </c>
      <c r="H629" t="s">
        <v>43</v>
      </c>
      <c r="I629" s="10">
        <v>15</v>
      </c>
      <c r="J629" s="10">
        <v>22</v>
      </c>
      <c r="K629" s="10">
        <v>330</v>
      </c>
      <c r="L629" t="s">
        <v>21</v>
      </c>
      <c r="M629" t="s">
        <v>30</v>
      </c>
      <c r="N629" t="s">
        <v>31</v>
      </c>
      <c r="O629" s="16">
        <v>44790</v>
      </c>
      <c r="P629" s="10">
        <v>2</v>
      </c>
    </row>
    <row r="630" spans="1:16" x14ac:dyDescent="0.2">
      <c r="A630">
        <v>629</v>
      </c>
      <c r="B630" s="16">
        <v>44788</v>
      </c>
      <c r="C630" t="s">
        <v>79</v>
      </c>
      <c r="D630" t="s">
        <v>77</v>
      </c>
      <c r="E630" t="s">
        <v>78</v>
      </c>
      <c r="F630">
        <v>34</v>
      </c>
      <c r="G630" t="s">
        <v>46</v>
      </c>
      <c r="H630" t="s">
        <v>47</v>
      </c>
      <c r="I630" s="10">
        <v>7</v>
      </c>
      <c r="J630" s="10">
        <v>25</v>
      </c>
      <c r="K630" s="10">
        <v>175</v>
      </c>
      <c r="L630" t="s">
        <v>41</v>
      </c>
      <c r="M630" t="s">
        <v>34</v>
      </c>
      <c r="N630" t="s">
        <v>27</v>
      </c>
      <c r="O630" s="16">
        <v>44791</v>
      </c>
      <c r="P630" s="10">
        <v>3</v>
      </c>
    </row>
    <row r="631" spans="1:16" x14ac:dyDescent="0.2">
      <c r="A631">
        <v>630</v>
      </c>
      <c r="B631" s="16">
        <v>44788</v>
      </c>
      <c r="C631" t="s">
        <v>79</v>
      </c>
      <c r="D631" t="s">
        <v>77</v>
      </c>
      <c r="E631" t="s">
        <v>78</v>
      </c>
      <c r="F631">
        <v>34</v>
      </c>
      <c r="G631" t="s">
        <v>48</v>
      </c>
      <c r="H631" t="s">
        <v>49</v>
      </c>
      <c r="I631" s="10">
        <v>4</v>
      </c>
      <c r="J631" s="10">
        <v>18</v>
      </c>
      <c r="K631" s="10">
        <v>72</v>
      </c>
      <c r="L631" t="s">
        <v>21</v>
      </c>
      <c r="M631" t="s">
        <v>22</v>
      </c>
      <c r="N631" t="s">
        <v>23</v>
      </c>
      <c r="O631" s="16">
        <v>44790</v>
      </c>
      <c r="P631" s="10">
        <v>2</v>
      </c>
    </row>
    <row r="632" spans="1:16" x14ac:dyDescent="0.2">
      <c r="A632">
        <v>631</v>
      </c>
      <c r="B632" s="16">
        <v>44789</v>
      </c>
      <c r="C632" t="s">
        <v>79</v>
      </c>
      <c r="D632" t="s">
        <v>77</v>
      </c>
      <c r="E632" t="s">
        <v>78</v>
      </c>
      <c r="F632">
        <v>34</v>
      </c>
      <c r="G632" t="s">
        <v>50</v>
      </c>
      <c r="H632" t="s">
        <v>51</v>
      </c>
      <c r="I632" s="10">
        <v>15</v>
      </c>
      <c r="J632" s="10">
        <v>16</v>
      </c>
      <c r="K632" s="10">
        <v>240</v>
      </c>
      <c r="L632" t="s">
        <v>21</v>
      </c>
      <c r="M632" t="s">
        <v>30</v>
      </c>
      <c r="N632" t="s">
        <v>31</v>
      </c>
      <c r="O632" s="16">
        <v>44791</v>
      </c>
      <c r="P632" s="10">
        <v>2</v>
      </c>
    </row>
    <row r="633" spans="1:16" x14ac:dyDescent="0.2">
      <c r="A633">
        <v>632</v>
      </c>
      <c r="B633" s="16">
        <v>44789</v>
      </c>
      <c r="C633" t="s">
        <v>79</v>
      </c>
      <c r="D633" t="s">
        <v>77</v>
      </c>
      <c r="E633" t="s">
        <v>78</v>
      </c>
      <c r="F633">
        <v>34</v>
      </c>
      <c r="G633" t="s">
        <v>52</v>
      </c>
      <c r="H633" t="s">
        <v>53</v>
      </c>
      <c r="I633" s="10">
        <v>3</v>
      </c>
      <c r="J633" s="10">
        <v>24</v>
      </c>
      <c r="K633" s="10">
        <v>72</v>
      </c>
      <c r="L633" t="s">
        <v>21</v>
      </c>
      <c r="M633" t="s">
        <v>44</v>
      </c>
      <c r="N633" t="s">
        <v>45</v>
      </c>
      <c r="O633" s="16">
        <v>44793</v>
      </c>
      <c r="P633" s="10">
        <v>4</v>
      </c>
    </row>
    <row r="634" spans="1:16" x14ac:dyDescent="0.2">
      <c r="A634">
        <v>633</v>
      </c>
      <c r="B634" s="16">
        <v>44789</v>
      </c>
      <c r="C634" t="s">
        <v>79</v>
      </c>
      <c r="D634" t="s">
        <v>77</v>
      </c>
      <c r="E634" t="s">
        <v>78</v>
      </c>
      <c r="F634">
        <v>34</v>
      </c>
      <c r="G634" t="s">
        <v>54</v>
      </c>
      <c r="H634" t="s">
        <v>55</v>
      </c>
      <c r="I634" s="10">
        <v>13</v>
      </c>
      <c r="J634" s="10">
        <v>18</v>
      </c>
      <c r="K634" s="10">
        <v>234</v>
      </c>
      <c r="L634" t="s">
        <v>21</v>
      </c>
      <c r="M634" t="s">
        <v>30</v>
      </c>
      <c r="N634" t="s">
        <v>31</v>
      </c>
      <c r="O634" s="16">
        <v>44791</v>
      </c>
      <c r="P634" s="10">
        <v>2</v>
      </c>
    </row>
    <row r="635" spans="1:16" x14ac:dyDescent="0.2">
      <c r="A635">
        <v>634</v>
      </c>
      <c r="B635" s="16">
        <v>44789</v>
      </c>
      <c r="C635" t="s">
        <v>79</v>
      </c>
      <c r="D635" t="s">
        <v>77</v>
      </c>
      <c r="E635" t="s">
        <v>78</v>
      </c>
      <c r="F635">
        <v>34</v>
      </c>
      <c r="G635" t="s">
        <v>56</v>
      </c>
      <c r="H635" t="s">
        <v>57</v>
      </c>
      <c r="I635" s="10">
        <v>5</v>
      </c>
      <c r="J635" s="10">
        <v>12</v>
      </c>
      <c r="K635" s="10">
        <v>60</v>
      </c>
      <c r="L635" t="s">
        <v>21</v>
      </c>
      <c r="M635" t="s">
        <v>30</v>
      </c>
      <c r="N635" t="s">
        <v>31</v>
      </c>
      <c r="O635" s="16">
        <v>44791</v>
      </c>
      <c r="P635" s="10">
        <v>2</v>
      </c>
    </row>
    <row r="636" spans="1:16" x14ac:dyDescent="0.2">
      <c r="A636">
        <v>635</v>
      </c>
      <c r="B636" s="16">
        <v>44789</v>
      </c>
      <c r="C636" t="s">
        <v>79</v>
      </c>
      <c r="D636" t="s">
        <v>77</v>
      </c>
      <c r="E636" t="s">
        <v>78</v>
      </c>
      <c r="F636">
        <v>34</v>
      </c>
      <c r="G636" t="s">
        <v>58</v>
      </c>
      <c r="H636" t="s">
        <v>59</v>
      </c>
      <c r="I636" s="10">
        <v>25</v>
      </c>
      <c r="J636" s="10">
        <v>37</v>
      </c>
      <c r="K636" s="10">
        <v>925</v>
      </c>
      <c r="L636" t="s">
        <v>21</v>
      </c>
      <c r="M636" t="s">
        <v>44</v>
      </c>
      <c r="N636" t="s">
        <v>45</v>
      </c>
      <c r="O636" s="16">
        <v>44793</v>
      </c>
      <c r="P636" s="10">
        <v>4</v>
      </c>
    </row>
    <row r="637" spans="1:16" x14ac:dyDescent="0.2">
      <c r="A637">
        <v>636</v>
      </c>
      <c r="B637" s="16">
        <v>44789</v>
      </c>
      <c r="C637" t="s">
        <v>79</v>
      </c>
      <c r="D637" t="s">
        <v>77</v>
      </c>
      <c r="E637" t="s">
        <v>78</v>
      </c>
      <c r="F637">
        <v>34</v>
      </c>
      <c r="G637" t="s">
        <v>60</v>
      </c>
      <c r="H637" t="s">
        <v>61</v>
      </c>
      <c r="I637" s="10">
        <v>28</v>
      </c>
      <c r="J637" s="10">
        <v>16</v>
      </c>
      <c r="K637" s="10">
        <v>448</v>
      </c>
      <c r="L637" t="s">
        <v>21</v>
      </c>
      <c r="M637" t="s">
        <v>34</v>
      </c>
      <c r="N637" t="s">
        <v>27</v>
      </c>
      <c r="O637" s="16">
        <v>44792</v>
      </c>
      <c r="P637" s="10">
        <v>3</v>
      </c>
    </row>
    <row r="638" spans="1:16" x14ac:dyDescent="0.2">
      <c r="A638">
        <v>637</v>
      </c>
      <c r="B638" s="16">
        <v>44789</v>
      </c>
      <c r="C638" t="s">
        <v>79</v>
      </c>
      <c r="D638" t="s">
        <v>77</v>
      </c>
      <c r="E638" t="s">
        <v>78</v>
      </c>
      <c r="F638">
        <v>34</v>
      </c>
      <c r="G638" t="s">
        <v>62</v>
      </c>
      <c r="H638" t="s">
        <v>63</v>
      </c>
      <c r="I638" s="10">
        <v>11</v>
      </c>
      <c r="J638" s="10">
        <v>23</v>
      </c>
      <c r="K638" s="10">
        <v>253</v>
      </c>
      <c r="L638" t="s">
        <v>21</v>
      </c>
      <c r="M638" t="s">
        <v>26</v>
      </c>
      <c r="N638" t="s">
        <v>27</v>
      </c>
      <c r="O638" s="16">
        <v>44792</v>
      </c>
      <c r="P638" s="10">
        <v>3</v>
      </c>
    </row>
    <row r="639" spans="1:16" x14ac:dyDescent="0.2">
      <c r="A639">
        <v>638</v>
      </c>
      <c r="B639" s="16">
        <v>44790</v>
      </c>
      <c r="C639" t="s">
        <v>79</v>
      </c>
      <c r="D639" t="s">
        <v>77</v>
      </c>
      <c r="E639" t="s">
        <v>78</v>
      </c>
      <c r="F639">
        <v>34</v>
      </c>
      <c r="G639" t="s">
        <v>64</v>
      </c>
      <c r="H639" t="s">
        <v>65</v>
      </c>
      <c r="I639" s="10">
        <v>25</v>
      </c>
      <c r="J639" s="10">
        <v>30</v>
      </c>
      <c r="K639" s="10">
        <v>750</v>
      </c>
      <c r="L639" t="s">
        <v>21</v>
      </c>
      <c r="M639" t="s">
        <v>26</v>
      </c>
      <c r="N639" t="s">
        <v>27</v>
      </c>
      <c r="O639" s="16">
        <v>44793</v>
      </c>
      <c r="P639" s="10">
        <v>3</v>
      </c>
    </row>
    <row r="640" spans="1:16" x14ac:dyDescent="0.2">
      <c r="A640">
        <v>639</v>
      </c>
      <c r="B640" s="16">
        <v>44790</v>
      </c>
      <c r="C640" t="s">
        <v>79</v>
      </c>
      <c r="D640" t="s">
        <v>77</v>
      </c>
      <c r="E640" t="s">
        <v>78</v>
      </c>
      <c r="F640">
        <v>34</v>
      </c>
      <c r="G640" t="s">
        <v>66</v>
      </c>
      <c r="H640" t="s">
        <v>67</v>
      </c>
      <c r="I640" s="10">
        <v>15</v>
      </c>
      <c r="J640" s="10">
        <v>38</v>
      </c>
      <c r="K640" s="10">
        <v>570</v>
      </c>
      <c r="L640" t="s">
        <v>21</v>
      </c>
      <c r="M640" t="s">
        <v>34</v>
      </c>
      <c r="N640" t="s">
        <v>27</v>
      </c>
      <c r="O640" s="16">
        <v>44793</v>
      </c>
      <c r="P640" s="10">
        <v>3</v>
      </c>
    </row>
    <row r="641" spans="1:16" x14ac:dyDescent="0.2">
      <c r="A641">
        <v>640</v>
      </c>
      <c r="B641" s="16">
        <v>44790</v>
      </c>
      <c r="C641" t="s">
        <v>79</v>
      </c>
      <c r="D641" t="s">
        <v>77</v>
      </c>
      <c r="E641" t="s">
        <v>78</v>
      </c>
      <c r="F641">
        <v>34</v>
      </c>
      <c r="G641" t="s">
        <v>68</v>
      </c>
      <c r="H641" t="s">
        <v>69</v>
      </c>
      <c r="I641" s="10">
        <v>9</v>
      </c>
      <c r="J641" s="10">
        <v>22</v>
      </c>
      <c r="K641" s="10">
        <v>198</v>
      </c>
      <c r="L641" t="s">
        <v>21</v>
      </c>
      <c r="M641" t="s">
        <v>26</v>
      </c>
      <c r="N641" t="s">
        <v>27</v>
      </c>
      <c r="O641" s="16">
        <v>44793</v>
      </c>
      <c r="P641" s="10">
        <v>3</v>
      </c>
    </row>
    <row r="642" spans="1:16" x14ac:dyDescent="0.2">
      <c r="A642">
        <v>641</v>
      </c>
      <c r="B642" s="16">
        <v>44790</v>
      </c>
      <c r="C642" t="s">
        <v>79</v>
      </c>
      <c r="D642" t="s">
        <v>77</v>
      </c>
      <c r="E642" t="s">
        <v>78</v>
      </c>
      <c r="F642">
        <v>34</v>
      </c>
      <c r="G642" t="s">
        <v>19</v>
      </c>
      <c r="H642" t="s">
        <v>20</v>
      </c>
      <c r="I642" s="10">
        <v>12</v>
      </c>
      <c r="J642" s="10">
        <v>20</v>
      </c>
      <c r="K642" s="10">
        <v>240</v>
      </c>
      <c r="L642" t="s">
        <v>21</v>
      </c>
      <c r="M642" t="s">
        <v>30</v>
      </c>
      <c r="N642" t="s">
        <v>31</v>
      </c>
      <c r="O642" s="16">
        <v>44792</v>
      </c>
      <c r="P642" s="10">
        <v>2</v>
      </c>
    </row>
    <row r="643" spans="1:16" x14ac:dyDescent="0.2">
      <c r="A643">
        <v>642</v>
      </c>
      <c r="B643" s="16">
        <v>44791</v>
      </c>
      <c r="C643" t="s">
        <v>79</v>
      </c>
      <c r="D643" t="s">
        <v>77</v>
      </c>
      <c r="E643" t="s">
        <v>78</v>
      </c>
      <c r="F643">
        <v>34</v>
      </c>
      <c r="G643" t="s">
        <v>24</v>
      </c>
      <c r="H643" t="s">
        <v>25</v>
      </c>
      <c r="I643" s="10">
        <v>17</v>
      </c>
      <c r="J643" s="10">
        <v>17</v>
      </c>
      <c r="K643" s="10">
        <v>289</v>
      </c>
      <c r="L643" t="s">
        <v>21</v>
      </c>
      <c r="M643" t="s">
        <v>44</v>
      </c>
      <c r="N643" t="s">
        <v>45</v>
      </c>
      <c r="O643" s="16">
        <v>44795</v>
      </c>
      <c r="P643" s="10">
        <v>4</v>
      </c>
    </row>
    <row r="644" spans="1:16" x14ac:dyDescent="0.2">
      <c r="A644">
        <v>643</v>
      </c>
      <c r="B644" s="16">
        <v>44791</v>
      </c>
      <c r="C644" t="s">
        <v>79</v>
      </c>
      <c r="D644" t="s">
        <v>77</v>
      </c>
      <c r="E644" t="s">
        <v>78</v>
      </c>
      <c r="F644">
        <v>34</v>
      </c>
      <c r="G644" t="s">
        <v>28</v>
      </c>
      <c r="H644" t="s">
        <v>29</v>
      </c>
      <c r="I644" s="10">
        <v>5</v>
      </c>
      <c r="J644" s="10">
        <v>16</v>
      </c>
      <c r="K644" s="10">
        <v>80</v>
      </c>
      <c r="L644" t="s">
        <v>21</v>
      </c>
      <c r="M644" t="s">
        <v>44</v>
      </c>
      <c r="N644" t="s">
        <v>45</v>
      </c>
      <c r="O644" s="16">
        <v>44795</v>
      </c>
      <c r="P644" s="10">
        <v>4</v>
      </c>
    </row>
    <row r="645" spans="1:16" x14ac:dyDescent="0.2">
      <c r="A645">
        <v>644</v>
      </c>
      <c r="B645" s="16">
        <v>44791</v>
      </c>
      <c r="C645" t="s">
        <v>79</v>
      </c>
      <c r="D645" t="s">
        <v>77</v>
      </c>
      <c r="E645" t="s">
        <v>78</v>
      </c>
      <c r="F645">
        <v>34</v>
      </c>
      <c r="G645" t="s">
        <v>32</v>
      </c>
      <c r="H645" t="s">
        <v>33</v>
      </c>
      <c r="I645" s="10">
        <v>13</v>
      </c>
      <c r="J645" s="10">
        <v>20</v>
      </c>
      <c r="K645" s="10">
        <v>260</v>
      </c>
      <c r="L645" t="s">
        <v>21</v>
      </c>
      <c r="M645" t="s">
        <v>30</v>
      </c>
      <c r="N645" t="s">
        <v>31</v>
      </c>
      <c r="O645" s="16">
        <v>44793</v>
      </c>
      <c r="P645" s="10">
        <v>2</v>
      </c>
    </row>
    <row r="646" spans="1:16" x14ac:dyDescent="0.2">
      <c r="A646">
        <v>645</v>
      </c>
      <c r="B646" s="16">
        <v>44791</v>
      </c>
      <c r="C646" t="s">
        <v>79</v>
      </c>
      <c r="D646" t="s">
        <v>77</v>
      </c>
      <c r="E646" t="s">
        <v>78</v>
      </c>
      <c r="F646">
        <v>34</v>
      </c>
      <c r="G646" t="s">
        <v>35</v>
      </c>
      <c r="H646" t="s">
        <v>36</v>
      </c>
      <c r="I646" s="10">
        <v>2</v>
      </c>
      <c r="J646" s="10">
        <v>12</v>
      </c>
      <c r="K646" s="10">
        <v>24</v>
      </c>
      <c r="L646" t="s">
        <v>21</v>
      </c>
      <c r="M646" t="s">
        <v>44</v>
      </c>
      <c r="N646" t="s">
        <v>45</v>
      </c>
      <c r="O646" s="16">
        <v>44795</v>
      </c>
      <c r="P646" s="10">
        <v>4</v>
      </c>
    </row>
    <row r="647" spans="1:16" x14ac:dyDescent="0.2">
      <c r="A647">
        <v>646</v>
      </c>
      <c r="B647" s="16">
        <v>44791</v>
      </c>
      <c r="C647" t="s">
        <v>79</v>
      </c>
      <c r="D647" t="s">
        <v>77</v>
      </c>
      <c r="E647" t="s">
        <v>78</v>
      </c>
      <c r="F647">
        <v>34</v>
      </c>
      <c r="G647" t="s">
        <v>37</v>
      </c>
      <c r="H647" t="s">
        <v>38</v>
      </c>
      <c r="I647" s="10">
        <v>20</v>
      </c>
      <c r="J647" s="10">
        <v>26</v>
      </c>
      <c r="K647" s="10">
        <v>520</v>
      </c>
      <c r="L647" t="s">
        <v>21</v>
      </c>
      <c r="M647" t="s">
        <v>26</v>
      </c>
      <c r="N647" t="s">
        <v>27</v>
      </c>
      <c r="O647" s="16">
        <v>44794</v>
      </c>
      <c r="P647" s="10">
        <v>3</v>
      </c>
    </row>
    <row r="648" spans="1:16" x14ac:dyDescent="0.2">
      <c r="A648">
        <v>647</v>
      </c>
      <c r="B648" s="16">
        <v>44792</v>
      </c>
      <c r="C648" t="s">
        <v>79</v>
      </c>
      <c r="D648" t="s">
        <v>77</v>
      </c>
      <c r="E648" t="s">
        <v>78</v>
      </c>
      <c r="F648">
        <v>34</v>
      </c>
      <c r="G648" t="s">
        <v>39</v>
      </c>
      <c r="H648" t="s">
        <v>40</v>
      </c>
      <c r="I648" s="10">
        <v>4</v>
      </c>
      <c r="J648" s="10">
        <v>17</v>
      </c>
      <c r="K648" s="10">
        <v>68</v>
      </c>
      <c r="L648" t="s">
        <v>21</v>
      </c>
      <c r="M648" t="s">
        <v>34</v>
      </c>
      <c r="N648" t="s">
        <v>27</v>
      </c>
      <c r="O648" s="16">
        <v>44795</v>
      </c>
      <c r="P648" s="10">
        <v>3</v>
      </c>
    </row>
    <row r="649" spans="1:16" x14ac:dyDescent="0.2">
      <c r="A649">
        <v>648</v>
      </c>
      <c r="B649" s="16">
        <v>44793</v>
      </c>
      <c r="C649" t="s">
        <v>79</v>
      </c>
      <c r="D649" t="s">
        <v>77</v>
      </c>
      <c r="E649" t="s">
        <v>78</v>
      </c>
      <c r="F649">
        <v>34</v>
      </c>
      <c r="G649" t="s">
        <v>42</v>
      </c>
      <c r="H649" t="s">
        <v>43</v>
      </c>
      <c r="I649" s="10">
        <v>9</v>
      </c>
      <c r="J649" s="10">
        <v>17</v>
      </c>
      <c r="K649" s="10">
        <v>153</v>
      </c>
      <c r="L649" t="s">
        <v>21</v>
      </c>
      <c r="M649" t="s">
        <v>26</v>
      </c>
      <c r="N649" t="s">
        <v>27</v>
      </c>
      <c r="O649" s="16">
        <v>44796</v>
      </c>
      <c r="P649" s="10">
        <v>3</v>
      </c>
    </row>
    <row r="650" spans="1:16" x14ac:dyDescent="0.2">
      <c r="A650">
        <v>649</v>
      </c>
      <c r="B650" s="16">
        <v>44793</v>
      </c>
      <c r="C650" t="s">
        <v>79</v>
      </c>
      <c r="D650" t="s">
        <v>77</v>
      </c>
      <c r="E650" t="s">
        <v>78</v>
      </c>
      <c r="F650">
        <v>34</v>
      </c>
      <c r="G650" t="s">
        <v>46</v>
      </c>
      <c r="H650" t="s">
        <v>47</v>
      </c>
      <c r="I650" s="10">
        <v>5</v>
      </c>
      <c r="J650" s="10">
        <v>24</v>
      </c>
      <c r="K650" s="10">
        <v>120</v>
      </c>
      <c r="L650" t="s">
        <v>41</v>
      </c>
      <c r="M650" t="s">
        <v>30</v>
      </c>
      <c r="N650" t="s">
        <v>31</v>
      </c>
      <c r="O650" s="16">
        <v>44795</v>
      </c>
      <c r="P650" s="10">
        <v>2</v>
      </c>
    </row>
    <row r="651" spans="1:16" x14ac:dyDescent="0.2">
      <c r="A651">
        <v>650</v>
      </c>
      <c r="B651" s="16">
        <v>44794</v>
      </c>
      <c r="C651" t="s">
        <v>79</v>
      </c>
      <c r="D651" t="s">
        <v>77</v>
      </c>
      <c r="E651" t="s">
        <v>78</v>
      </c>
      <c r="F651">
        <v>34</v>
      </c>
      <c r="G651" t="s">
        <v>48</v>
      </c>
      <c r="H651" t="s">
        <v>49</v>
      </c>
      <c r="I651" s="10">
        <v>8</v>
      </c>
      <c r="J651" s="10">
        <v>18</v>
      </c>
      <c r="K651" s="10">
        <v>144</v>
      </c>
      <c r="L651" t="s">
        <v>21</v>
      </c>
      <c r="M651" t="s">
        <v>22</v>
      </c>
      <c r="N651" t="s">
        <v>23</v>
      </c>
      <c r="O651" s="16">
        <v>44796</v>
      </c>
      <c r="P651" s="10">
        <v>2</v>
      </c>
    </row>
    <row r="652" spans="1:16" x14ac:dyDescent="0.2">
      <c r="A652">
        <v>651</v>
      </c>
      <c r="B652" s="16">
        <v>44794</v>
      </c>
      <c r="C652" t="s">
        <v>79</v>
      </c>
      <c r="D652" t="s">
        <v>77</v>
      </c>
      <c r="E652" t="s">
        <v>78</v>
      </c>
      <c r="F652">
        <v>34</v>
      </c>
      <c r="G652" t="s">
        <v>50</v>
      </c>
      <c r="H652" t="s">
        <v>51</v>
      </c>
      <c r="I652" s="10">
        <v>16</v>
      </c>
      <c r="J652" s="10">
        <v>18</v>
      </c>
      <c r="K652" s="10">
        <v>288</v>
      </c>
      <c r="L652" t="s">
        <v>21</v>
      </c>
      <c r="M652" t="s">
        <v>44</v>
      </c>
      <c r="N652" t="s">
        <v>45</v>
      </c>
      <c r="O652" s="16">
        <v>44798</v>
      </c>
      <c r="P652" s="10">
        <v>4</v>
      </c>
    </row>
    <row r="653" spans="1:16" x14ac:dyDescent="0.2">
      <c r="A653">
        <v>652</v>
      </c>
      <c r="B653" s="16">
        <v>44795</v>
      </c>
      <c r="C653" t="s">
        <v>79</v>
      </c>
      <c r="D653" t="s">
        <v>77</v>
      </c>
      <c r="E653" t="s">
        <v>78</v>
      </c>
      <c r="F653">
        <v>35</v>
      </c>
      <c r="G653" t="s">
        <v>52</v>
      </c>
      <c r="H653" t="s">
        <v>53</v>
      </c>
      <c r="I653" s="10">
        <v>12</v>
      </c>
      <c r="J653" s="10">
        <v>24</v>
      </c>
      <c r="K653" s="10">
        <v>288</v>
      </c>
      <c r="L653" t="s">
        <v>21</v>
      </c>
      <c r="M653" t="s">
        <v>44</v>
      </c>
      <c r="N653" t="s">
        <v>45</v>
      </c>
      <c r="O653" s="16">
        <v>44799</v>
      </c>
      <c r="P653" s="10">
        <v>4</v>
      </c>
    </row>
    <row r="654" spans="1:16" x14ac:dyDescent="0.2">
      <c r="A654">
        <v>653</v>
      </c>
      <c r="B654" s="16">
        <v>44796</v>
      </c>
      <c r="C654" t="s">
        <v>79</v>
      </c>
      <c r="D654" t="s">
        <v>77</v>
      </c>
      <c r="E654" t="s">
        <v>78</v>
      </c>
      <c r="F654">
        <v>35</v>
      </c>
      <c r="G654" t="s">
        <v>54</v>
      </c>
      <c r="H654" t="s">
        <v>55</v>
      </c>
      <c r="I654" s="10">
        <v>22</v>
      </c>
      <c r="J654" s="10">
        <v>18</v>
      </c>
      <c r="K654" s="10">
        <v>396</v>
      </c>
      <c r="L654" t="s">
        <v>21</v>
      </c>
      <c r="M654" t="s">
        <v>30</v>
      </c>
      <c r="N654" t="s">
        <v>31</v>
      </c>
      <c r="O654" s="16">
        <v>44798</v>
      </c>
      <c r="P654" s="10">
        <v>2</v>
      </c>
    </row>
    <row r="655" spans="1:16" x14ac:dyDescent="0.2">
      <c r="A655">
        <v>654</v>
      </c>
      <c r="B655" s="16">
        <v>44796</v>
      </c>
      <c r="C655" t="s">
        <v>79</v>
      </c>
      <c r="D655" t="s">
        <v>77</v>
      </c>
      <c r="E655" t="s">
        <v>78</v>
      </c>
      <c r="F655">
        <v>35</v>
      </c>
      <c r="G655" t="s">
        <v>56</v>
      </c>
      <c r="H655" t="s">
        <v>57</v>
      </c>
      <c r="I655" s="10">
        <v>7</v>
      </c>
      <c r="J655" s="10">
        <v>12</v>
      </c>
      <c r="K655" s="10">
        <v>84</v>
      </c>
      <c r="L655" t="s">
        <v>21</v>
      </c>
      <c r="M655" t="s">
        <v>30</v>
      </c>
      <c r="N655" t="s">
        <v>31</v>
      </c>
      <c r="O655" s="16">
        <v>44798</v>
      </c>
      <c r="P655" s="10">
        <v>2</v>
      </c>
    </row>
    <row r="656" spans="1:16" x14ac:dyDescent="0.2">
      <c r="A656">
        <v>655</v>
      </c>
      <c r="B656" s="16">
        <v>44796</v>
      </c>
      <c r="C656" t="s">
        <v>79</v>
      </c>
      <c r="D656" t="s">
        <v>77</v>
      </c>
      <c r="E656" t="s">
        <v>78</v>
      </c>
      <c r="F656">
        <v>35</v>
      </c>
      <c r="G656" t="s">
        <v>58</v>
      </c>
      <c r="H656" t="s">
        <v>59</v>
      </c>
      <c r="I656" s="10">
        <v>11</v>
      </c>
      <c r="J656" s="10">
        <v>38</v>
      </c>
      <c r="K656" s="10">
        <v>418</v>
      </c>
      <c r="L656" t="s">
        <v>21</v>
      </c>
      <c r="M656" t="s">
        <v>34</v>
      </c>
      <c r="N656" t="s">
        <v>27</v>
      </c>
      <c r="O656" s="16">
        <v>44799</v>
      </c>
      <c r="P656" s="10">
        <v>3</v>
      </c>
    </row>
    <row r="657" spans="1:16" x14ac:dyDescent="0.2">
      <c r="A657">
        <v>656</v>
      </c>
      <c r="B657" s="16">
        <v>44796</v>
      </c>
      <c r="C657" t="s">
        <v>79</v>
      </c>
      <c r="D657" t="s">
        <v>77</v>
      </c>
      <c r="E657" t="s">
        <v>78</v>
      </c>
      <c r="F657">
        <v>35</v>
      </c>
      <c r="G657" t="s">
        <v>60</v>
      </c>
      <c r="H657" t="s">
        <v>61</v>
      </c>
      <c r="I657" s="10">
        <v>19</v>
      </c>
      <c r="J657" s="10">
        <v>13</v>
      </c>
      <c r="K657" s="10">
        <v>247</v>
      </c>
      <c r="L657" t="s">
        <v>21</v>
      </c>
      <c r="M657" t="s">
        <v>44</v>
      </c>
      <c r="N657" t="s">
        <v>45</v>
      </c>
      <c r="O657" s="16">
        <v>44800</v>
      </c>
      <c r="P657" s="10">
        <v>4</v>
      </c>
    </row>
    <row r="658" spans="1:16" x14ac:dyDescent="0.2">
      <c r="A658">
        <v>657</v>
      </c>
      <c r="B658" s="16">
        <v>44797</v>
      </c>
      <c r="C658" t="s">
        <v>79</v>
      </c>
      <c r="D658" t="s">
        <v>77</v>
      </c>
      <c r="E658" t="s">
        <v>78</v>
      </c>
      <c r="F658">
        <v>35</v>
      </c>
      <c r="G658" t="s">
        <v>62</v>
      </c>
      <c r="H658" t="s">
        <v>63</v>
      </c>
      <c r="I658" s="10">
        <v>17</v>
      </c>
      <c r="J658" s="10">
        <v>28</v>
      </c>
      <c r="K658" s="10">
        <v>476</v>
      </c>
      <c r="L658" t="s">
        <v>21</v>
      </c>
      <c r="M658" t="s">
        <v>44</v>
      </c>
      <c r="N658" t="s">
        <v>45</v>
      </c>
      <c r="O658" s="16">
        <v>44801</v>
      </c>
      <c r="P658" s="10">
        <v>4</v>
      </c>
    </row>
    <row r="659" spans="1:16" x14ac:dyDescent="0.2">
      <c r="A659">
        <v>658</v>
      </c>
      <c r="B659" s="16">
        <v>44798</v>
      </c>
      <c r="C659" t="s">
        <v>79</v>
      </c>
      <c r="D659" t="s">
        <v>77</v>
      </c>
      <c r="E659" t="s">
        <v>78</v>
      </c>
      <c r="F659">
        <v>35</v>
      </c>
      <c r="G659" t="s">
        <v>64</v>
      </c>
      <c r="H659" t="s">
        <v>65</v>
      </c>
      <c r="I659" s="10">
        <v>15</v>
      </c>
      <c r="J659" s="10">
        <v>35</v>
      </c>
      <c r="K659" s="10">
        <v>525</v>
      </c>
      <c r="L659" t="s">
        <v>21</v>
      </c>
      <c r="M659" t="s">
        <v>30</v>
      </c>
      <c r="N659" t="s">
        <v>31</v>
      </c>
      <c r="O659" s="16">
        <v>44800</v>
      </c>
      <c r="P659" s="10">
        <v>2</v>
      </c>
    </row>
    <row r="660" spans="1:16" x14ac:dyDescent="0.2">
      <c r="A660">
        <v>659</v>
      </c>
      <c r="B660" s="16">
        <v>44798</v>
      </c>
      <c r="C660" t="s">
        <v>79</v>
      </c>
      <c r="D660" t="s">
        <v>77</v>
      </c>
      <c r="E660" t="s">
        <v>78</v>
      </c>
      <c r="F660">
        <v>35</v>
      </c>
      <c r="G660" t="s">
        <v>66</v>
      </c>
      <c r="H660" t="s">
        <v>67</v>
      </c>
      <c r="I660" s="10">
        <v>14</v>
      </c>
      <c r="J660" s="10">
        <v>38</v>
      </c>
      <c r="K660" s="10">
        <v>532</v>
      </c>
      <c r="L660" t="s">
        <v>21</v>
      </c>
      <c r="M660" t="s">
        <v>34</v>
      </c>
      <c r="N660" t="s">
        <v>27</v>
      </c>
      <c r="O660" s="16">
        <v>44801</v>
      </c>
      <c r="P660" s="10">
        <v>3</v>
      </c>
    </row>
    <row r="661" spans="1:16" x14ac:dyDescent="0.2">
      <c r="A661">
        <v>660</v>
      </c>
      <c r="B661" s="16">
        <v>44799</v>
      </c>
      <c r="C661" t="s">
        <v>79</v>
      </c>
      <c r="D661" t="s">
        <v>77</v>
      </c>
      <c r="E661" t="s">
        <v>78</v>
      </c>
      <c r="F661">
        <v>35</v>
      </c>
      <c r="G661" t="s">
        <v>68</v>
      </c>
      <c r="H661" t="s">
        <v>69</v>
      </c>
      <c r="I661" s="10">
        <v>20</v>
      </c>
      <c r="J661" s="10">
        <v>22</v>
      </c>
      <c r="K661" s="10">
        <v>440</v>
      </c>
      <c r="L661" t="s">
        <v>21</v>
      </c>
      <c r="M661" t="s">
        <v>26</v>
      </c>
      <c r="N661" t="s">
        <v>27</v>
      </c>
      <c r="O661" s="16">
        <v>44802</v>
      </c>
      <c r="P661" s="10">
        <v>3</v>
      </c>
    </row>
    <row r="662" spans="1:16" x14ac:dyDescent="0.2">
      <c r="A662">
        <v>661</v>
      </c>
      <c r="B662" s="16">
        <v>44799</v>
      </c>
      <c r="C662" t="s">
        <v>79</v>
      </c>
      <c r="D662" t="s">
        <v>77</v>
      </c>
      <c r="E662" t="s">
        <v>78</v>
      </c>
      <c r="F662">
        <v>35</v>
      </c>
      <c r="G662" t="s">
        <v>19</v>
      </c>
      <c r="H662" t="s">
        <v>20</v>
      </c>
      <c r="I662" s="10">
        <v>17</v>
      </c>
      <c r="J662" s="10">
        <v>23</v>
      </c>
      <c r="K662" s="10">
        <v>391</v>
      </c>
      <c r="L662" t="s">
        <v>21</v>
      </c>
      <c r="M662" t="s">
        <v>26</v>
      </c>
      <c r="N662" t="s">
        <v>27</v>
      </c>
      <c r="O662" s="16">
        <v>44802</v>
      </c>
      <c r="P662" s="10">
        <v>3</v>
      </c>
    </row>
    <row r="663" spans="1:16" x14ac:dyDescent="0.2">
      <c r="A663">
        <v>662</v>
      </c>
      <c r="B663" s="16">
        <v>44799</v>
      </c>
      <c r="C663" t="s">
        <v>79</v>
      </c>
      <c r="D663" t="s">
        <v>77</v>
      </c>
      <c r="E663" t="s">
        <v>78</v>
      </c>
      <c r="F663">
        <v>35</v>
      </c>
      <c r="G663" t="s">
        <v>24</v>
      </c>
      <c r="H663" t="s">
        <v>25</v>
      </c>
      <c r="I663" s="10">
        <v>24</v>
      </c>
      <c r="J663" s="10">
        <v>18</v>
      </c>
      <c r="K663" s="10">
        <v>432</v>
      </c>
      <c r="L663" t="s">
        <v>21</v>
      </c>
      <c r="M663" t="s">
        <v>34</v>
      </c>
      <c r="N663" t="s">
        <v>27</v>
      </c>
      <c r="O663" s="16">
        <v>44802</v>
      </c>
      <c r="P663" s="10">
        <v>3</v>
      </c>
    </row>
    <row r="664" spans="1:16" x14ac:dyDescent="0.2">
      <c r="A664">
        <v>663</v>
      </c>
      <c r="B664" s="16">
        <v>44799</v>
      </c>
      <c r="C664" t="s">
        <v>79</v>
      </c>
      <c r="D664" t="s">
        <v>77</v>
      </c>
      <c r="E664" t="s">
        <v>78</v>
      </c>
      <c r="F664">
        <v>35</v>
      </c>
      <c r="G664" t="s">
        <v>28</v>
      </c>
      <c r="H664" t="s">
        <v>29</v>
      </c>
      <c r="I664" s="10">
        <v>17</v>
      </c>
      <c r="J664" s="10">
        <v>20</v>
      </c>
      <c r="K664" s="10">
        <v>340</v>
      </c>
      <c r="L664" t="s">
        <v>21</v>
      </c>
      <c r="M664" t="s">
        <v>22</v>
      </c>
      <c r="N664" t="s">
        <v>23</v>
      </c>
      <c r="O664" s="16">
        <v>44801</v>
      </c>
      <c r="P664" s="10">
        <v>2</v>
      </c>
    </row>
    <row r="665" spans="1:16" x14ac:dyDescent="0.2">
      <c r="A665">
        <v>664</v>
      </c>
      <c r="B665" s="16">
        <v>44800</v>
      </c>
      <c r="C665" t="s">
        <v>79</v>
      </c>
      <c r="D665" t="s">
        <v>77</v>
      </c>
      <c r="E665" t="s">
        <v>78</v>
      </c>
      <c r="F665">
        <v>35</v>
      </c>
      <c r="G665" t="s">
        <v>32</v>
      </c>
      <c r="H665" t="s">
        <v>33</v>
      </c>
      <c r="I665" s="10">
        <v>7</v>
      </c>
      <c r="J665" s="10">
        <v>23</v>
      </c>
      <c r="K665" s="10">
        <v>161</v>
      </c>
      <c r="L665" t="s">
        <v>21</v>
      </c>
      <c r="M665" t="s">
        <v>44</v>
      </c>
      <c r="N665" t="s">
        <v>45</v>
      </c>
      <c r="O665" s="16">
        <v>44804</v>
      </c>
      <c r="P665" s="10">
        <v>4</v>
      </c>
    </row>
    <row r="666" spans="1:16" x14ac:dyDescent="0.2">
      <c r="A666">
        <v>665</v>
      </c>
      <c r="B666" s="16">
        <v>44801</v>
      </c>
      <c r="C666" t="s">
        <v>79</v>
      </c>
      <c r="D666" t="s">
        <v>77</v>
      </c>
      <c r="E666" t="s">
        <v>78</v>
      </c>
      <c r="F666">
        <v>35</v>
      </c>
      <c r="G666" t="s">
        <v>35</v>
      </c>
      <c r="H666" t="s">
        <v>36</v>
      </c>
      <c r="I666" s="10">
        <v>5</v>
      </c>
      <c r="J666" s="10">
        <v>16</v>
      </c>
      <c r="K666" s="10">
        <v>80</v>
      </c>
      <c r="L666" t="s">
        <v>21</v>
      </c>
      <c r="M666" t="s">
        <v>34</v>
      </c>
      <c r="N666" t="s">
        <v>27</v>
      </c>
      <c r="O666" s="16">
        <v>44804</v>
      </c>
      <c r="P666" s="10">
        <v>3</v>
      </c>
    </row>
    <row r="667" spans="1:16" x14ac:dyDescent="0.2">
      <c r="A667">
        <v>666</v>
      </c>
      <c r="B667" s="16">
        <v>44801</v>
      </c>
      <c r="C667" t="s">
        <v>79</v>
      </c>
      <c r="D667" t="s">
        <v>77</v>
      </c>
      <c r="E667" t="s">
        <v>78</v>
      </c>
      <c r="F667">
        <v>35</v>
      </c>
      <c r="G667" t="s">
        <v>37</v>
      </c>
      <c r="H667" t="s">
        <v>38</v>
      </c>
      <c r="I667" s="10">
        <v>10</v>
      </c>
      <c r="J667" s="10">
        <v>22</v>
      </c>
      <c r="K667" s="10">
        <v>220</v>
      </c>
      <c r="L667" t="s">
        <v>21</v>
      </c>
      <c r="M667" t="s">
        <v>30</v>
      </c>
      <c r="N667" t="s">
        <v>31</v>
      </c>
      <c r="O667" s="16">
        <v>44803</v>
      </c>
      <c r="P667" s="10">
        <v>2</v>
      </c>
    </row>
    <row r="668" spans="1:16" x14ac:dyDescent="0.2">
      <c r="A668">
        <v>667</v>
      </c>
      <c r="B668" s="16">
        <v>44802</v>
      </c>
      <c r="C668" t="s">
        <v>79</v>
      </c>
      <c r="D668" t="s">
        <v>77</v>
      </c>
      <c r="E668" t="s">
        <v>78</v>
      </c>
      <c r="F668">
        <v>36</v>
      </c>
      <c r="G668" t="s">
        <v>39</v>
      </c>
      <c r="H668" t="s">
        <v>40</v>
      </c>
      <c r="I668" s="10">
        <v>11</v>
      </c>
      <c r="J668" s="10">
        <v>15</v>
      </c>
      <c r="K668" s="10">
        <v>165</v>
      </c>
      <c r="L668" t="s">
        <v>21</v>
      </c>
      <c r="M668" t="s">
        <v>44</v>
      </c>
      <c r="N668" t="s">
        <v>45</v>
      </c>
      <c r="O668" s="16">
        <v>44806</v>
      </c>
      <c r="P668" s="10">
        <v>4</v>
      </c>
    </row>
    <row r="669" spans="1:16" x14ac:dyDescent="0.2">
      <c r="A669">
        <v>668</v>
      </c>
      <c r="B669" s="16">
        <v>44803</v>
      </c>
      <c r="C669" t="s">
        <v>79</v>
      </c>
      <c r="D669" t="s">
        <v>77</v>
      </c>
      <c r="E669" t="s">
        <v>78</v>
      </c>
      <c r="F669">
        <v>36</v>
      </c>
      <c r="G669" t="s">
        <v>42</v>
      </c>
      <c r="H669" t="s">
        <v>43</v>
      </c>
      <c r="I669" s="10">
        <v>8</v>
      </c>
      <c r="J669" s="10">
        <v>22</v>
      </c>
      <c r="K669" s="10">
        <v>176</v>
      </c>
      <c r="L669" t="s">
        <v>21</v>
      </c>
      <c r="M669" t="s">
        <v>30</v>
      </c>
      <c r="N669" t="s">
        <v>31</v>
      </c>
      <c r="O669" s="16">
        <v>44805</v>
      </c>
      <c r="P669" s="10">
        <v>2</v>
      </c>
    </row>
    <row r="670" spans="1:16" x14ac:dyDescent="0.2">
      <c r="A670">
        <v>669</v>
      </c>
      <c r="B670" s="16">
        <v>44804</v>
      </c>
      <c r="C670" t="s">
        <v>79</v>
      </c>
      <c r="D670" t="s">
        <v>77</v>
      </c>
      <c r="E670" t="s">
        <v>78</v>
      </c>
      <c r="F670">
        <v>36</v>
      </c>
      <c r="G670" t="s">
        <v>46</v>
      </c>
      <c r="H670" t="s">
        <v>47</v>
      </c>
      <c r="I670" s="10">
        <v>15</v>
      </c>
      <c r="J670" s="10">
        <v>25</v>
      </c>
      <c r="K670" s="10">
        <v>375</v>
      </c>
      <c r="L670" t="s">
        <v>21</v>
      </c>
      <c r="M670" t="s">
        <v>26</v>
      </c>
      <c r="N670" t="s">
        <v>27</v>
      </c>
      <c r="O670" s="16">
        <v>44807</v>
      </c>
      <c r="P670" s="10">
        <v>3</v>
      </c>
    </row>
    <row r="671" spans="1:16" x14ac:dyDescent="0.2">
      <c r="A671">
        <v>670</v>
      </c>
      <c r="B671" s="16">
        <v>44805</v>
      </c>
      <c r="C671" t="s">
        <v>91</v>
      </c>
      <c r="D671" t="s">
        <v>77</v>
      </c>
      <c r="E671" t="s">
        <v>78</v>
      </c>
      <c r="F671">
        <v>36</v>
      </c>
      <c r="G671" t="s">
        <v>48</v>
      </c>
      <c r="H671" t="s">
        <v>49</v>
      </c>
      <c r="I671" s="10">
        <v>22</v>
      </c>
      <c r="J671" s="10">
        <v>19</v>
      </c>
      <c r="K671" s="10">
        <v>418</v>
      </c>
      <c r="L671" t="s">
        <v>21</v>
      </c>
      <c r="M671" t="s">
        <v>30</v>
      </c>
      <c r="N671" t="s">
        <v>31</v>
      </c>
      <c r="O671" s="16">
        <v>44807</v>
      </c>
      <c r="P671" s="10">
        <v>2</v>
      </c>
    </row>
    <row r="672" spans="1:16" x14ac:dyDescent="0.2">
      <c r="A672">
        <v>671</v>
      </c>
      <c r="B672" s="16">
        <v>44805</v>
      </c>
      <c r="C672" t="s">
        <v>91</v>
      </c>
      <c r="D672" t="s">
        <v>77</v>
      </c>
      <c r="E672" t="s">
        <v>78</v>
      </c>
      <c r="F672">
        <v>36</v>
      </c>
      <c r="G672" t="s">
        <v>50</v>
      </c>
      <c r="H672" t="s">
        <v>51</v>
      </c>
      <c r="I672" s="10">
        <v>4</v>
      </c>
      <c r="J672" s="10">
        <v>17</v>
      </c>
      <c r="K672" s="10">
        <v>68</v>
      </c>
      <c r="L672" t="s">
        <v>21</v>
      </c>
      <c r="M672" t="s">
        <v>34</v>
      </c>
      <c r="N672" t="s">
        <v>27</v>
      </c>
      <c r="O672" s="16">
        <v>44808</v>
      </c>
      <c r="P672" s="10">
        <v>3</v>
      </c>
    </row>
    <row r="673" spans="1:16" x14ac:dyDescent="0.2">
      <c r="A673">
        <v>672</v>
      </c>
      <c r="B673" s="16">
        <v>44806</v>
      </c>
      <c r="C673" t="s">
        <v>91</v>
      </c>
      <c r="D673" t="s">
        <v>77</v>
      </c>
      <c r="E673" t="s">
        <v>78</v>
      </c>
      <c r="F673">
        <v>36</v>
      </c>
      <c r="G673" t="s">
        <v>52</v>
      </c>
      <c r="H673" t="s">
        <v>53</v>
      </c>
      <c r="I673" s="10">
        <v>6</v>
      </c>
      <c r="J673" s="10">
        <v>25</v>
      </c>
      <c r="K673" s="10">
        <v>150</v>
      </c>
      <c r="L673" t="s">
        <v>21</v>
      </c>
      <c r="M673" t="s">
        <v>34</v>
      </c>
      <c r="N673" t="s">
        <v>27</v>
      </c>
      <c r="O673" s="16">
        <v>44809</v>
      </c>
      <c r="P673" s="10">
        <v>3</v>
      </c>
    </row>
    <row r="674" spans="1:16" x14ac:dyDescent="0.2">
      <c r="A674">
        <v>673</v>
      </c>
      <c r="B674" s="16">
        <v>44806</v>
      </c>
      <c r="C674" t="s">
        <v>91</v>
      </c>
      <c r="D674" t="s">
        <v>77</v>
      </c>
      <c r="E674" t="s">
        <v>78</v>
      </c>
      <c r="F674">
        <v>36</v>
      </c>
      <c r="G674" t="s">
        <v>54</v>
      </c>
      <c r="H674" t="s">
        <v>55</v>
      </c>
      <c r="I674" s="10">
        <v>6</v>
      </c>
      <c r="J674" s="10">
        <v>20</v>
      </c>
      <c r="K674" s="10">
        <v>120</v>
      </c>
      <c r="L674" t="s">
        <v>21</v>
      </c>
      <c r="M674" t="s">
        <v>34</v>
      </c>
      <c r="N674" t="s">
        <v>27</v>
      </c>
      <c r="O674" s="16">
        <v>44809</v>
      </c>
      <c r="P674" s="10">
        <v>3</v>
      </c>
    </row>
    <row r="675" spans="1:16" x14ac:dyDescent="0.2">
      <c r="A675">
        <v>674</v>
      </c>
      <c r="B675" s="16">
        <v>44807</v>
      </c>
      <c r="C675" t="s">
        <v>91</v>
      </c>
      <c r="D675" t="s">
        <v>77</v>
      </c>
      <c r="E675" t="s">
        <v>78</v>
      </c>
      <c r="F675">
        <v>36</v>
      </c>
      <c r="G675" t="s">
        <v>56</v>
      </c>
      <c r="H675" t="s">
        <v>57</v>
      </c>
      <c r="I675" s="10">
        <v>14</v>
      </c>
      <c r="J675" s="10">
        <v>13</v>
      </c>
      <c r="K675" s="10">
        <v>182</v>
      </c>
      <c r="L675" t="s">
        <v>21</v>
      </c>
      <c r="M675" t="s">
        <v>44</v>
      </c>
      <c r="N675" t="s">
        <v>45</v>
      </c>
      <c r="O675" s="16">
        <v>44811</v>
      </c>
      <c r="P675" s="10">
        <v>4</v>
      </c>
    </row>
    <row r="676" spans="1:16" x14ac:dyDescent="0.2">
      <c r="A676">
        <v>675</v>
      </c>
      <c r="B676" s="16">
        <v>44807</v>
      </c>
      <c r="C676" t="s">
        <v>91</v>
      </c>
      <c r="D676" t="s">
        <v>77</v>
      </c>
      <c r="E676" t="s">
        <v>78</v>
      </c>
      <c r="F676">
        <v>36</v>
      </c>
      <c r="G676" t="s">
        <v>58</v>
      </c>
      <c r="H676" t="s">
        <v>59</v>
      </c>
      <c r="I676" s="10">
        <v>9</v>
      </c>
      <c r="J676" s="10">
        <v>38</v>
      </c>
      <c r="K676" s="10">
        <v>342</v>
      </c>
      <c r="L676" t="s">
        <v>21</v>
      </c>
      <c r="M676" t="s">
        <v>34</v>
      </c>
      <c r="N676" t="s">
        <v>27</v>
      </c>
      <c r="O676" s="16">
        <v>44810</v>
      </c>
      <c r="P676" s="10">
        <v>3</v>
      </c>
    </row>
    <row r="677" spans="1:16" x14ac:dyDescent="0.2">
      <c r="A677">
        <v>676</v>
      </c>
      <c r="B677" s="16">
        <v>44807</v>
      </c>
      <c r="C677" t="s">
        <v>91</v>
      </c>
      <c r="D677" t="s">
        <v>77</v>
      </c>
      <c r="E677" t="s">
        <v>78</v>
      </c>
      <c r="F677">
        <v>36</v>
      </c>
      <c r="G677" t="s">
        <v>60</v>
      </c>
      <c r="H677" t="s">
        <v>61</v>
      </c>
      <c r="I677" s="10">
        <v>10</v>
      </c>
      <c r="J677" s="10">
        <v>16</v>
      </c>
      <c r="K677" s="10">
        <v>160</v>
      </c>
      <c r="L677" t="s">
        <v>21</v>
      </c>
      <c r="M677" t="s">
        <v>26</v>
      </c>
      <c r="N677" t="s">
        <v>27</v>
      </c>
      <c r="O677" s="16">
        <v>44810</v>
      </c>
      <c r="P677" s="10">
        <v>3</v>
      </c>
    </row>
    <row r="678" spans="1:16" x14ac:dyDescent="0.2">
      <c r="A678">
        <v>677</v>
      </c>
      <c r="B678" s="16">
        <v>44808</v>
      </c>
      <c r="C678" t="s">
        <v>91</v>
      </c>
      <c r="D678" t="s">
        <v>77</v>
      </c>
      <c r="E678" t="s">
        <v>78</v>
      </c>
      <c r="F678">
        <v>36</v>
      </c>
      <c r="G678" t="s">
        <v>62</v>
      </c>
      <c r="H678" t="s">
        <v>63</v>
      </c>
      <c r="I678" s="10">
        <v>10</v>
      </c>
      <c r="J678" s="10">
        <v>23</v>
      </c>
      <c r="K678" s="10">
        <v>230</v>
      </c>
      <c r="L678" t="s">
        <v>21</v>
      </c>
      <c r="M678" t="s">
        <v>26</v>
      </c>
      <c r="N678" t="s">
        <v>27</v>
      </c>
      <c r="O678" s="16">
        <v>44811</v>
      </c>
      <c r="P678" s="10">
        <v>3</v>
      </c>
    </row>
    <row r="679" spans="1:16" x14ac:dyDescent="0.2">
      <c r="A679">
        <v>678</v>
      </c>
      <c r="B679" s="16">
        <v>44808</v>
      </c>
      <c r="C679" t="s">
        <v>91</v>
      </c>
      <c r="D679" t="s">
        <v>77</v>
      </c>
      <c r="E679" t="s">
        <v>78</v>
      </c>
      <c r="F679">
        <v>36</v>
      </c>
      <c r="G679" t="s">
        <v>64</v>
      </c>
      <c r="H679" t="s">
        <v>65</v>
      </c>
      <c r="I679" s="10">
        <v>7</v>
      </c>
      <c r="J679" s="10">
        <v>35</v>
      </c>
      <c r="K679" s="10">
        <v>245</v>
      </c>
      <c r="L679" t="s">
        <v>21</v>
      </c>
      <c r="M679" t="s">
        <v>30</v>
      </c>
      <c r="N679" t="s">
        <v>31</v>
      </c>
      <c r="O679" s="16">
        <v>44810</v>
      </c>
      <c r="P679" s="10">
        <v>2</v>
      </c>
    </row>
    <row r="680" spans="1:16" x14ac:dyDescent="0.2">
      <c r="A680">
        <v>679</v>
      </c>
      <c r="B680" s="16">
        <v>44808</v>
      </c>
      <c r="C680" t="s">
        <v>91</v>
      </c>
      <c r="D680" t="s">
        <v>77</v>
      </c>
      <c r="E680" t="s">
        <v>78</v>
      </c>
      <c r="F680">
        <v>36</v>
      </c>
      <c r="G680" t="s">
        <v>66</v>
      </c>
      <c r="H680" t="s">
        <v>67</v>
      </c>
      <c r="I680" s="10">
        <v>18</v>
      </c>
      <c r="J680" s="10">
        <v>33</v>
      </c>
      <c r="K680" s="10">
        <v>594</v>
      </c>
      <c r="L680" t="s">
        <v>21</v>
      </c>
      <c r="M680" t="s">
        <v>30</v>
      </c>
      <c r="N680" t="s">
        <v>31</v>
      </c>
      <c r="O680" s="16">
        <v>44810</v>
      </c>
      <c r="P680" s="10">
        <v>2</v>
      </c>
    </row>
    <row r="681" spans="1:16" x14ac:dyDescent="0.2">
      <c r="A681">
        <v>680</v>
      </c>
      <c r="B681" s="16">
        <v>44808</v>
      </c>
      <c r="C681" t="s">
        <v>91</v>
      </c>
      <c r="D681" t="s">
        <v>77</v>
      </c>
      <c r="E681" t="s">
        <v>78</v>
      </c>
      <c r="F681">
        <v>36</v>
      </c>
      <c r="G681" t="s">
        <v>68</v>
      </c>
      <c r="H681" t="s">
        <v>69</v>
      </c>
      <c r="I681" s="10">
        <v>21</v>
      </c>
      <c r="J681" s="10">
        <v>16</v>
      </c>
      <c r="K681" s="10">
        <v>336</v>
      </c>
      <c r="L681" t="s">
        <v>21</v>
      </c>
      <c r="M681" t="s">
        <v>30</v>
      </c>
      <c r="N681" t="s">
        <v>31</v>
      </c>
      <c r="O681" s="16">
        <v>44810</v>
      </c>
      <c r="P681" s="10">
        <v>2</v>
      </c>
    </row>
    <row r="682" spans="1:16" x14ac:dyDescent="0.2">
      <c r="A682">
        <v>681</v>
      </c>
      <c r="B682" s="16">
        <v>44809</v>
      </c>
      <c r="C682" t="s">
        <v>91</v>
      </c>
      <c r="D682" t="s">
        <v>77</v>
      </c>
      <c r="E682" t="s">
        <v>78</v>
      </c>
      <c r="F682">
        <v>37</v>
      </c>
      <c r="G682" t="s">
        <v>19</v>
      </c>
      <c r="H682" t="s">
        <v>20</v>
      </c>
      <c r="I682" s="10">
        <v>3</v>
      </c>
      <c r="J682" s="10">
        <v>22</v>
      </c>
      <c r="K682" s="10">
        <v>66</v>
      </c>
      <c r="L682" t="s">
        <v>21</v>
      </c>
      <c r="M682" t="s">
        <v>22</v>
      </c>
      <c r="N682" t="s">
        <v>23</v>
      </c>
      <c r="O682" s="16">
        <v>44811</v>
      </c>
      <c r="P682" s="10">
        <v>2</v>
      </c>
    </row>
    <row r="683" spans="1:16" x14ac:dyDescent="0.2">
      <c r="A683">
        <v>682</v>
      </c>
      <c r="B683" s="16">
        <v>44809</v>
      </c>
      <c r="C683" t="s">
        <v>91</v>
      </c>
      <c r="D683" t="s">
        <v>77</v>
      </c>
      <c r="E683" t="s">
        <v>78</v>
      </c>
      <c r="F683">
        <v>37</v>
      </c>
      <c r="G683" t="s">
        <v>24</v>
      </c>
      <c r="H683" t="s">
        <v>25</v>
      </c>
      <c r="I683" s="10">
        <v>23</v>
      </c>
      <c r="J683" s="10">
        <v>17</v>
      </c>
      <c r="K683" s="10">
        <v>391</v>
      </c>
      <c r="L683" t="s">
        <v>21</v>
      </c>
      <c r="M683" t="s">
        <v>44</v>
      </c>
      <c r="N683" t="s">
        <v>45</v>
      </c>
      <c r="O683" s="16">
        <v>44813</v>
      </c>
      <c r="P683" s="10">
        <v>4</v>
      </c>
    </row>
    <row r="684" spans="1:16" x14ac:dyDescent="0.2">
      <c r="A684">
        <v>683</v>
      </c>
      <c r="B684" s="16">
        <v>44809</v>
      </c>
      <c r="C684" t="s">
        <v>91</v>
      </c>
      <c r="D684" t="s">
        <v>77</v>
      </c>
      <c r="E684" t="s">
        <v>78</v>
      </c>
      <c r="F684">
        <v>37</v>
      </c>
      <c r="G684" t="s">
        <v>28</v>
      </c>
      <c r="H684" t="s">
        <v>29</v>
      </c>
      <c r="I684" s="10">
        <v>13</v>
      </c>
      <c r="J684" s="10">
        <v>16</v>
      </c>
      <c r="K684" s="10">
        <v>208</v>
      </c>
      <c r="L684" t="s">
        <v>21</v>
      </c>
      <c r="M684" t="s">
        <v>44</v>
      </c>
      <c r="N684" t="s">
        <v>45</v>
      </c>
      <c r="O684" s="16">
        <v>44813</v>
      </c>
      <c r="P684" s="10">
        <v>4</v>
      </c>
    </row>
    <row r="685" spans="1:16" x14ac:dyDescent="0.2">
      <c r="A685">
        <v>684</v>
      </c>
      <c r="B685" s="16">
        <v>44809</v>
      </c>
      <c r="C685" t="s">
        <v>91</v>
      </c>
      <c r="D685" t="s">
        <v>77</v>
      </c>
      <c r="E685" t="s">
        <v>78</v>
      </c>
      <c r="F685">
        <v>37</v>
      </c>
      <c r="G685" t="s">
        <v>32</v>
      </c>
      <c r="H685" t="s">
        <v>33</v>
      </c>
      <c r="I685" s="10">
        <v>21</v>
      </c>
      <c r="J685" s="10">
        <v>24</v>
      </c>
      <c r="K685" s="10">
        <v>504</v>
      </c>
      <c r="L685" t="s">
        <v>21</v>
      </c>
      <c r="M685" t="s">
        <v>26</v>
      </c>
      <c r="N685" t="s">
        <v>27</v>
      </c>
      <c r="O685" s="16">
        <v>44812</v>
      </c>
      <c r="P685" s="10">
        <v>3</v>
      </c>
    </row>
    <row r="686" spans="1:16" x14ac:dyDescent="0.2">
      <c r="A686">
        <v>685</v>
      </c>
      <c r="B686" s="16">
        <v>44810</v>
      </c>
      <c r="C686" t="s">
        <v>91</v>
      </c>
      <c r="D686" t="s">
        <v>77</v>
      </c>
      <c r="E686" t="s">
        <v>78</v>
      </c>
      <c r="F686">
        <v>37</v>
      </c>
      <c r="G686" t="s">
        <v>35</v>
      </c>
      <c r="H686" t="s">
        <v>36</v>
      </c>
      <c r="I686" s="10">
        <v>12</v>
      </c>
      <c r="J686" s="10">
        <v>16</v>
      </c>
      <c r="K686" s="10">
        <v>192</v>
      </c>
      <c r="L686" t="s">
        <v>21</v>
      </c>
      <c r="M686" t="s">
        <v>26</v>
      </c>
      <c r="N686" t="s">
        <v>27</v>
      </c>
      <c r="O686" s="16">
        <v>44813</v>
      </c>
      <c r="P686" s="10">
        <v>3</v>
      </c>
    </row>
    <row r="687" spans="1:16" x14ac:dyDescent="0.2">
      <c r="A687">
        <v>686</v>
      </c>
      <c r="B687" s="16">
        <v>44811</v>
      </c>
      <c r="C687" t="s">
        <v>91</v>
      </c>
      <c r="D687" t="s">
        <v>77</v>
      </c>
      <c r="E687" t="s">
        <v>78</v>
      </c>
      <c r="F687">
        <v>37</v>
      </c>
      <c r="G687" t="s">
        <v>37</v>
      </c>
      <c r="H687" t="s">
        <v>38</v>
      </c>
      <c r="I687" s="10">
        <v>6</v>
      </c>
      <c r="J687" s="10">
        <v>20</v>
      </c>
      <c r="K687" s="10">
        <v>120</v>
      </c>
      <c r="L687" t="s">
        <v>41</v>
      </c>
      <c r="M687" t="s">
        <v>22</v>
      </c>
      <c r="N687" t="s">
        <v>23</v>
      </c>
      <c r="O687" s="16">
        <v>44813</v>
      </c>
      <c r="P687" s="10">
        <v>2</v>
      </c>
    </row>
    <row r="688" spans="1:16" x14ac:dyDescent="0.2">
      <c r="A688">
        <v>687</v>
      </c>
      <c r="B688" s="16">
        <v>44811</v>
      </c>
      <c r="C688" t="s">
        <v>91</v>
      </c>
      <c r="D688" t="s">
        <v>77</v>
      </c>
      <c r="E688" t="s">
        <v>78</v>
      </c>
      <c r="F688">
        <v>37</v>
      </c>
      <c r="G688" t="s">
        <v>39</v>
      </c>
      <c r="H688" t="s">
        <v>40</v>
      </c>
      <c r="I688" s="10">
        <v>12</v>
      </c>
      <c r="J688" s="10">
        <v>15</v>
      </c>
      <c r="K688" s="10">
        <v>180</v>
      </c>
      <c r="L688" t="s">
        <v>21</v>
      </c>
      <c r="M688" t="s">
        <v>22</v>
      </c>
      <c r="N688" t="s">
        <v>23</v>
      </c>
      <c r="O688" s="16">
        <v>44813</v>
      </c>
      <c r="P688" s="10">
        <v>2</v>
      </c>
    </row>
    <row r="689" spans="1:16" x14ac:dyDescent="0.2">
      <c r="A689">
        <v>688</v>
      </c>
      <c r="B689" s="16">
        <v>44811</v>
      </c>
      <c r="C689" t="s">
        <v>91</v>
      </c>
      <c r="D689" t="s">
        <v>77</v>
      </c>
      <c r="E689" t="s">
        <v>78</v>
      </c>
      <c r="F689">
        <v>37</v>
      </c>
      <c r="G689" t="s">
        <v>42</v>
      </c>
      <c r="H689" t="s">
        <v>43</v>
      </c>
      <c r="I689" s="10">
        <v>7</v>
      </c>
      <c r="J689" s="10">
        <v>15</v>
      </c>
      <c r="K689" s="10">
        <v>105</v>
      </c>
      <c r="L689" t="s">
        <v>21</v>
      </c>
      <c r="M689" t="s">
        <v>22</v>
      </c>
      <c r="N689" t="s">
        <v>23</v>
      </c>
      <c r="O689" s="16">
        <v>44813</v>
      </c>
      <c r="P689" s="10">
        <v>2</v>
      </c>
    </row>
    <row r="690" spans="1:16" x14ac:dyDescent="0.2">
      <c r="A690">
        <v>689</v>
      </c>
      <c r="B690" s="16">
        <v>44812</v>
      </c>
      <c r="C690" t="s">
        <v>91</v>
      </c>
      <c r="D690" t="s">
        <v>77</v>
      </c>
      <c r="E690" t="s">
        <v>78</v>
      </c>
      <c r="F690">
        <v>37</v>
      </c>
      <c r="G690" t="s">
        <v>46</v>
      </c>
      <c r="H690" t="s">
        <v>47</v>
      </c>
      <c r="I690" s="10">
        <v>1</v>
      </c>
      <c r="J690" s="10">
        <v>25</v>
      </c>
      <c r="K690" s="10">
        <v>25</v>
      </c>
      <c r="L690" t="s">
        <v>21</v>
      </c>
      <c r="M690" t="s">
        <v>34</v>
      </c>
      <c r="N690" t="s">
        <v>27</v>
      </c>
      <c r="O690" s="16">
        <v>44815</v>
      </c>
      <c r="P690" s="10">
        <v>3</v>
      </c>
    </row>
    <row r="691" spans="1:16" x14ac:dyDescent="0.2">
      <c r="A691">
        <v>690</v>
      </c>
      <c r="B691" s="16">
        <v>44812</v>
      </c>
      <c r="C691" t="s">
        <v>91</v>
      </c>
      <c r="D691" t="s">
        <v>77</v>
      </c>
      <c r="E691" t="s">
        <v>78</v>
      </c>
      <c r="F691">
        <v>37</v>
      </c>
      <c r="G691" t="s">
        <v>48</v>
      </c>
      <c r="H691" t="s">
        <v>49</v>
      </c>
      <c r="I691" s="10">
        <v>6</v>
      </c>
      <c r="J691" s="10">
        <v>20</v>
      </c>
      <c r="K691" s="10">
        <v>120</v>
      </c>
      <c r="L691" t="s">
        <v>21</v>
      </c>
      <c r="M691" t="s">
        <v>26</v>
      </c>
      <c r="N691" t="s">
        <v>27</v>
      </c>
      <c r="O691" s="16">
        <v>44815</v>
      </c>
      <c r="P691" s="10">
        <v>3</v>
      </c>
    </row>
    <row r="692" spans="1:16" x14ac:dyDescent="0.2">
      <c r="A692">
        <v>691</v>
      </c>
      <c r="B692" s="16">
        <v>44813</v>
      </c>
      <c r="C692" t="s">
        <v>91</v>
      </c>
      <c r="D692" t="s">
        <v>77</v>
      </c>
      <c r="E692" t="s">
        <v>78</v>
      </c>
      <c r="F692">
        <v>37</v>
      </c>
      <c r="G692" t="s">
        <v>50</v>
      </c>
      <c r="H692" t="s">
        <v>51</v>
      </c>
      <c r="I692" s="10">
        <v>14</v>
      </c>
      <c r="J692" s="10">
        <v>17</v>
      </c>
      <c r="K692" s="10">
        <v>238</v>
      </c>
      <c r="L692" t="s">
        <v>21</v>
      </c>
      <c r="M692" t="s">
        <v>22</v>
      </c>
      <c r="N692" t="s">
        <v>23</v>
      </c>
      <c r="O692" s="16">
        <v>44815</v>
      </c>
      <c r="P692" s="10">
        <v>2</v>
      </c>
    </row>
    <row r="693" spans="1:16" x14ac:dyDescent="0.2">
      <c r="A693">
        <v>692</v>
      </c>
      <c r="B693" s="16">
        <v>44813</v>
      </c>
      <c r="C693" t="s">
        <v>91</v>
      </c>
      <c r="D693" t="s">
        <v>77</v>
      </c>
      <c r="E693" t="s">
        <v>78</v>
      </c>
      <c r="F693">
        <v>37</v>
      </c>
      <c r="G693" t="s">
        <v>52</v>
      </c>
      <c r="H693" t="s">
        <v>53</v>
      </c>
      <c r="I693" s="10">
        <v>3</v>
      </c>
      <c r="J693" s="10">
        <v>22</v>
      </c>
      <c r="K693" s="10">
        <v>66</v>
      </c>
      <c r="L693" t="s">
        <v>21</v>
      </c>
      <c r="M693" t="s">
        <v>22</v>
      </c>
      <c r="N693" t="s">
        <v>23</v>
      </c>
      <c r="O693" s="16">
        <v>44815</v>
      </c>
      <c r="P693" s="10">
        <v>2</v>
      </c>
    </row>
    <row r="694" spans="1:16" x14ac:dyDescent="0.2">
      <c r="A694">
        <v>693</v>
      </c>
      <c r="B694" s="16">
        <v>44813</v>
      </c>
      <c r="C694" t="s">
        <v>91</v>
      </c>
      <c r="D694" t="s">
        <v>77</v>
      </c>
      <c r="E694" t="s">
        <v>78</v>
      </c>
      <c r="F694">
        <v>37</v>
      </c>
      <c r="G694" t="s">
        <v>54</v>
      </c>
      <c r="H694" t="s">
        <v>55</v>
      </c>
      <c r="I694" s="10">
        <v>26</v>
      </c>
      <c r="J694" s="10">
        <v>15</v>
      </c>
      <c r="K694" s="10">
        <v>390</v>
      </c>
      <c r="L694" t="s">
        <v>21</v>
      </c>
      <c r="M694" t="s">
        <v>44</v>
      </c>
      <c r="N694" t="s">
        <v>45</v>
      </c>
      <c r="O694" s="16">
        <v>44817</v>
      </c>
      <c r="P694" s="10">
        <v>4</v>
      </c>
    </row>
    <row r="695" spans="1:16" x14ac:dyDescent="0.2">
      <c r="A695">
        <v>694</v>
      </c>
      <c r="B695" s="16">
        <v>44814</v>
      </c>
      <c r="C695" t="s">
        <v>91</v>
      </c>
      <c r="D695" t="s">
        <v>77</v>
      </c>
      <c r="E695" t="s">
        <v>78</v>
      </c>
      <c r="F695">
        <v>37</v>
      </c>
      <c r="G695" t="s">
        <v>56</v>
      </c>
      <c r="H695" t="s">
        <v>57</v>
      </c>
      <c r="I695" s="10">
        <v>15</v>
      </c>
      <c r="J695" s="10">
        <v>15</v>
      </c>
      <c r="K695" s="10">
        <v>225</v>
      </c>
      <c r="L695" t="s">
        <v>21</v>
      </c>
      <c r="M695" t="s">
        <v>22</v>
      </c>
      <c r="N695" t="s">
        <v>23</v>
      </c>
      <c r="O695" s="16">
        <v>44816</v>
      </c>
      <c r="P695" s="10">
        <v>2</v>
      </c>
    </row>
    <row r="696" spans="1:16" x14ac:dyDescent="0.2">
      <c r="A696">
        <v>695</v>
      </c>
      <c r="B696" s="16">
        <v>44814</v>
      </c>
      <c r="C696" t="s">
        <v>91</v>
      </c>
      <c r="D696" t="s">
        <v>77</v>
      </c>
      <c r="E696" t="s">
        <v>78</v>
      </c>
      <c r="F696">
        <v>37</v>
      </c>
      <c r="G696" t="s">
        <v>58</v>
      </c>
      <c r="H696" t="s">
        <v>59</v>
      </c>
      <c r="I696" s="10">
        <v>21</v>
      </c>
      <c r="J696" s="10">
        <v>37</v>
      </c>
      <c r="K696" s="10">
        <v>777</v>
      </c>
      <c r="L696" t="s">
        <v>21</v>
      </c>
      <c r="M696" t="s">
        <v>44</v>
      </c>
      <c r="N696" t="s">
        <v>45</v>
      </c>
      <c r="O696" s="16">
        <v>44818</v>
      </c>
      <c r="P696" s="10">
        <v>4</v>
      </c>
    </row>
    <row r="697" spans="1:16" x14ac:dyDescent="0.2">
      <c r="A697">
        <v>696</v>
      </c>
      <c r="B697" s="16">
        <v>44814</v>
      </c>
      <c r="C697" t="s">
        <v>91</v>
      </c>
      <c r="D697" t="s">
        <v>77</v>
      </c>
      <c r="E697" t="s">
        <v>78</v>
      </c>
      <c r="F697">
        <v>37</v>
      </c>
      <c r="G697" t="s">
        <v>60</v>
      </c>
      <c r="H697" t="s">
        <v>61</v>
      </c>
      <c r="I697" s="10">
        <v>16</v>
      </c>
      <c r="J697" s="10">
        <v>16</v>
      </c>
      <c r="K697" s="10">
        <v>256</v>
      </c>
      <c r="L697" t="s">
        <v>21</v>
      </c>
      <c r="M697" t="s">
        <v>34</v>
      </c>
      <c r="N697" t="s">
        <v>27</v>
      </c>
      <c r="O697" s="16">
        <v>44817</v>
      </c>
      <c r="P697" s="10">
        <v>3</v>
      </c>
    </row>
    <row r="698" spans="1:16" x14ac:dyDescent="0.2">
      <c r="A698">
        <v>697</v>
      </c>
      <c r="B698" s="16">
        <v>44814</v>
      </c>
      <c r="C698" t="s">
        <v>91</v>
      </c>
      <c r="D698" t="s">
        <v>77</v>
      </c>
      <c r="E698" t="s">
        <v>78</v>
      </c>
      <c r="F698">
        <v>37</v>
      </c>
      <c r="G698" t="s">
        <v>62</v>
      </c>
      <c r="H698" t="s">
        <v>63</v>
      </c>
      <c r="I698" s="10">
        <v>11</v>
      </c>
      <c r="J698" s="10">
        <v>23</v>
      </c>
      <c r="K698" s="10">
        <v>253</v>
      </c>
      <c r="L698" t="s">
        <v>41</v>
      </c>
      <c r="M698" t="s">
        <v>26</v>
      </c>
      <c r="N698" t="s">
        <v>27</v>
      </c>
      <c r="O698" s="16">
        <v>44817</v>
      </c>
      <c r="P698" s="10">
        <v>3</v>
      </c>
    </row>
    <row r="699" spans="1:16" x14ac:dyDescent="0.2">
      <c r="A699">
        <v>698</v>
      </c>
      <c r="B699" s="16">
        <v>44814</v>
      </c>
      <c r="C699" t="s">
        <v>91</v>
      </c>
      <c r="D699" t="s">
        <v>77</v>
      </c>
      <c r="E699" t="s">
        <v>78</v>
      </c>
      <c r="F699">
        <v>37</v>
      </c>
      <c r="G699" t="s">
        <v>64</v>
      </c>
      <c r="H699" t="s">
        <v>65</v>
      </c>
      <c r="I699" s="10">
        <v>15</v>
      </c>
      <c r="J699" s="10">
        <v>27</v>
      </c>
      <c r="K699" s="10">
        <v>405</v>
      </c>
      <c r="L699" t="s">
        <v>21</v>
      </c>
      <c r="M699" t="s">
        <v>22</v>
      </c>
      <c r="N699" t="s">
        <v>23</v>
      </c>
      <c r="O699" s="16">
        <v>44816</v>
      </c>
      <c r="P699" s="10">
        <v>2</v>
      </c>
    </row>
    <row r="700" spans="1:16" x14ac:dyDescent="0.2">
      <c r="A700">
        <v>699</v>
      </c>
      <c r="B700" s="16">
        <v>44815</v>
      </c>
      <c r="C700" t="s">
        <v>91</v>
      </c>
      <c r="D700" t="s">
        <v>77</v>
      </c>
      <c r="E700" t="s">
        <v>78</v>
      </c>
      <c r="F700">
        <v>37</v>
      </c>
      <c r="G700" t="s">
        <v>66</v>
      </c>
      <c r="H700" t="s">
        <v>67</v>
      </c>
      <c r="I700" s="10">
        <v>6</v>
      </c>
      <c r="J700" s="10">
        <v>35</v>
      </c>
      <c r="K700" s="10">
        <v>210</v>
      </c>
      <c r="L700" t="s">
        <v>21</v>
      </c>
      <c r="M700" t="s">
        <v>22</v>
      </c>
      <c r="N700" t="s">
        <v>23</v>
      </c>
      <c r="O700" s="16">
        <v>44817</v>
      </c>
      <c r="P700" s="10">
        <v>2</v>
      </c>
    </row>
    <row r="701" spans="1:16" x14ac:dyDescent="0.2">
      <c r="A701">
        <v>700</v>
      </c>
      <c r="B701" s="16">
        <v>44815</v>
      </c>
      <c r="C701" t="s">
        <v>91</v>
      </c>
      <c r="D701" t="s">
        <v>77</v>
      </c>
      <c r="E701" t="s">
        <v>78</v>
      </c>
      <c r="F701">
        <v>37</v>
      </c>
      <c r="G701" t="s">
        <v>68</v>
      </c>
      <c r="H701" t="s">
        <v>69</v>
      </c>
      <c r="I701" s="10">
        <v>14</v>
      </c>
      <c r="J701" s="10">
        <v>22</v>
      </c>
      <c r="K701" s="10">
        <v>308</v>
      </c>
      <c r="L701" t="s">
        <v>21</v>
      </c>
      <c r="M701" t="s">
        <v>34</v>
      </c>
      <c r="N701" t="s">
        <v>27</v>
      </c>
      <c r="O701" s="16">
        <v>44818</v>
      </c>
      <c r="P701" s="10">
        <v>3</v>
      </c>
    </row>
    <row r="702" spans="1:16" x14ac:dyDescent="0.2">
      <c r="A702">
        <v>701</v>
      </c>
      <c r="B702" s="16">
        <v>44815</v>
      </c>
      <c r="C702" t="s">
        <v>91</v>
      </c>
      <c r="D702" t="s">
        <v>77</v>
      </c>
      <c r="E702" t="s">
        <v>78</v>
      </c>
      <c r="F702">
        <v>37</v>
      </c>
      <c r="G702" t="s">
        <v>19</v>
      </c>
      <c r="H702" t="s">
        <v>20</v>
      </c>
      <c r="I702" s="10">
        <v>12</v>
      </c>
      <c r="J702" s="10">
        <v>22</v>
      </c>
      <c r="K702" s="10">
        <v>264</v>
      </c>
      <c r="L702" t="s">
        <v>21</v>
      </c>
      <c r="M702" t="s">
        <v>44</v>
      </c>
      <c r="N702" t="s">
        <v>45</v>
      </c>
      <c r="O702" s="16">
        <v>44819</v>
      </c>
      <c r="P702" s="10">
        <v>4</v>
      </c>
    </row>
    <row r="703" spans="1:16" x14ac:dyDescent="0.2">
      <c r="A703">
        <v>702</v>
      </c>
      <c r="B703" s="16">
        <v>44815</v>
      </c>
      <c r="C703" t="s">
        <v>91</v>
      </c>
      <c r="D703" t="s">
        <v>77</v>
      </c>
      <c r="E703" t="s">
        <v>78</v>
      </c>
      <c r="F703">
        <v>37</v>
      </c>
      <c r="G703" t="s">
        <v>24</v>
      </c>
      <c r="H703" t="s">
        <v>25</v>
      </c>
      <c r="I703" s="10">
        <v>12</v>
      </c>
      <c r="J703" s="10">
        <v>15</v>
      </c>
      <c r="K703" s="10">
        <v>180</v>
      </c>
      <c r="L703" t="s">
        <v>21</v>
      </c>
      <c r="M703" t="s">
        <v>22</v>
      </c>
      <c r="N703" t="s">
        <v>23</v>
      </c>
      <c r="O703" s="16">
        <v>44817</v>
      </c>
      <c r="P703" s="10">
        <v>2</v>
      </c>
    </row>
    <row r="704" spans="1:16" x14ac:dyDescent="0.2">
      <c r="A704">
        <v>703</v>
      </c>
      <c r="B704" s="16">
        <v>44816</v>
      </c>
      <c r="C704" t="s">
        <v>91</v>
      </c>
      <c r="D704" t="s">
        <v>77</v>
      </c>
      <c r="E704" t="s">
        <v>78</v>
      </c>
      <c r="F704">
        <v>38</v>
      </c>
      <c r="G704" t="s">
        <v>28</v>
      </c>
      <c r="H704" t="s">
        <v>29</v>
      </c>
      <c r="I704" s="10">
        <v>2</v>
      </c>
      <c r="J704" s="10">
        <v>20</v>
      </c>
      <c r="K704" s="10">
        <v>40</v>
      </c>
      <c r="L704" t="s">
        <v>21</v>
      </c>
      <c r="M704" t="s">
        <v>34</v>
      </c>
      <c r="N704" t="s">
        <v>27</v>
      </c>
      <c r="O704" s="16">
        <v>44819</v>
      </c>
      <c r="P704" s="10">
        <v>3</v>
      </c>
    </row>
    <row r="705" spans="1:16" x14ac:dyDescent="0.2">
      <c r="A705">
        <v>704</v>
      </c>
      <c r="B705" s="16">
        <v>44816</v>
      </c>
      <c r="C705" t="s">
        <v>91</v>
      </c>
      <c r="D705" t="s">
        <v>77</v>
      </c>
      <c r="E705" t="s">
        <v>78</v>
      </c>
      <c r="F705">
        <v>38</v>
      </c>
      <c r="G705" t="s">
        <v>32</v>
      </c>
      <c r="H705" t="s">
        <v>33</v>
      </c>
      <c r="I705" s="10">
        <v>14</v>
      </c>
      <c r="J705" s="10">
        <v>24</v>
      </c>
      <c r="K705" s="10">
        <v>336</v>
      </c>
      <c r="L705" t="s">
        <v>21</v>
      </c>
      <c r="M705" t="s">
        <v>34</v>
      </c>
      <c r="N705" t="s">
        <v>27</v>
      </c>
      <c r="O705" s="16">
        <v>44819</v>
      </c>
      <c r="P705" s="10">
        <v>3</v>
      </c>
    </row>
    <row r="706" spans="1:16" x14ac:dyDescent="0.2">
      <c r="A706">
        <v>705</v>
      </c>
      <c r="B706" s="16">
        <v>44816</v>
      </c>
      <c r="C706" t="s">
        <v>91</v>
      </c>
      <c r="D706" t="s">
        <v>77</v>
      </c>
      <c r="E706" t="s">
        <v>78</v>
      </c>
      <c r="F706">
        <v>38</v>
      </c>
      <c r="G706" t="s">
        <v>35</v>
      </c>
      <c r="H706" t="s">
        <v>36</v>
      </c>
      <c r="I706" s="10">
        <v>18</v>
      </c>
      <c r="J706" s="10">
        <v>12</v>
      </c>
      <c r="K706" s="10">
        <v>216</v>
      </c>
      <c r="L706" t="s">
        <v>21</v>
      </c>
      <c r="M706" t="s">
        <v>44</v>
      </c>
      <c r="N706" t="s">
        <v>45</v>
      </c>
      <c r="O706" s="16">
        <v>44820</v>
      </c>
      <c r="P706" s="10">
        <v>4</v>
      </c>
    </row>
    <row r="707" spans="1:16" x14ac:dyDescent="0.2">
      <c r="A707">
        <v>706</v>
      </c>
      <c r="B707" s="16">
        <v>44816</v>
      </c>
      <c r="C707" t="s">
        <v>91</v>
      </c>
      <c r="D707" t="s">
        <v>77</v>
      </c>
      <c r="E707" t="s">
        <v>78</v>
      </c>
      <c r="F707">
        <v>38</v>
      </c>
      <c r="G707" t="s">
        <v>37</v>
      </c>
      <c r="H707" t="s">
        <v>38</v>
      </c>
      <c r="I707" s="10">
        <v>1</v>
      </c>
      <c r="J707" s="10">
        <v>26</v>
      </c>
      <c r="K707" s="10">
        <v>26</v>
      </c>
      <c r="L707" t="s">
        <v>21</v>
      </c>
      <c r="M707" t="s">
        <v>34</v>
      </c>
      <c r="N707" t="s">
        <v>27</v>
      </c>
      <c r="O707" s="16">
        <v>44819</v>
      </c>
      <c r="P707" s="10">
        <v>3</v>
      </c>
    </row>
    <row r="708" spans="1:16" x14ac:dyDescent="0.2">
      <c r="A708">
        <v>707</v>
      </c>
      <c r="B708" s="16">
        <v>44816</v>
      </c>
      <c r="C708" t="s">
        <v>91</v>
      </c>
      <c r="D708" t="s">
        <v>77</v>
      </c>
      <c r="E708" t="s">
        <v>78</v>
      </c>
      <c r="F708">
        <v>38</v>
      </c>
      <c r="G708" t="s">
        <v>39</v>
      </c>
      <c r="H708" t="s">
        <v>40</v>
      </c>
      <c r="I708" s="10">
        <v>13</v>
      </c>
      <c r="J708" s="10">
        <v>15</v>
      </c>
      <c r="K708" s="10">
        <v>195</v>
      </c>
      <c r="L708" t="s">
        <v>21</v>
      </c>
      <c r="M708" t="s">
        <v>22</v>
      </c>
      <c r="N708" t="s">
        <v>23</v>
      </c>
      <c r="O708" s="16">
        <v>44818</v>
      </c>
      <c r="P708" s="10">
        <v>2</v>
      </c>
    </row>
    <row r="709" spans="1:16" x14ac:dyDescent="0.2">
      <c r="A709">
        <v>708</v>
      </c>
      <c r="B709" s="16">
        <v>44817</v>
      </c>
      <c r="C709" t="s">
        <v>91</v>
      </c>
      <c r="D709" t="s">
        <v>77</v>
      </c>
      <c r="E709" t="s">
        <v>78</v>
      </c>
      <c r="F709">
        <v>38</v>
      </c>
      <c r="G709" t="s">
        <v>42</v>
      </c>
      <c r="H709" t="s">
        <v>43</v>
      </c>
      <c r="I709" s="10">
        <v>13</v>
      </c>
      <c r="J709" s="10">
        <v>17</v>
      </c>
      <c r="K709" s="10">
        <v>221</v>
      </c>
      <c r="L709" t="s">
        <v>21</v>
      </c>
      <c r="M709" t="s">
        <v>34</v>
      </c>
      <c r="N709" t="s">
        <v>27</v>
      </c>
      <c r="O709" s="16">
        <v>44820</v>
      </c>
      <c r="P709" s="10">
        <v>3</v>
      </c>
    </row>
    <row r="710" spans="1:16" x14ac:dyDescent="0.2">
      <c r="A710">
        <v>709</v>
      </c>
      <c r="B710" s="16">
        <v>44817</v>
      </c>
      <c r="C710" t="s">
        <v>91</v>
      </c>
      <c r="D710" t="s">
        <v>77</v>
      </c>
      <c r="E710" t="s">
        <v>78</v>
      </c>
      <c r="F710">
        <v>38</v>
      </c>
      <c r="G710" t="s">
        <v>46</v>
      </c>
      <c r="H710" t="s">
        <v>47</v>
      </c>
      <c r="I710" s="10">
        <v>4</v>
      </c>
      <c r="J710" s="10">
        <v>25</v>
      </c>
      <c r="K710" s="10">
        <v>100</v>
      </c>
      <c r="L710" t="s">
        <v>21</v>
      </c>
      <c r="M710" t="s">
        <v>26</v>
      </c>
      <c r="N710" t="s">
        <v>27</v>
      </c>
      <c r="O710" s="16">
        <v>44820</v>
      </c>
      <c r="P710" s="10">
        <v>3</v>
      </c>
    </row>
    <row r="711" spans="1:16" x14ac:dyDescent="0.2">
      <c r="A711">
        <v>710</v>
      </c>
      <c r="B711" s="16">
        <v>44818</v>
      </c>
      <c r="C711" t="s">
        <v>91</v>
      </c>
      <c r="D711" t="s">
        <v>77</v>
      </c>
      <c r="E711" t="s">
        <v>78</v>
      </c>
      <c r="F711">
        <v>38</v>
      </c>
      <c r="G711" t="s">
        <v>48</v>
      </c>
      <c r="H711" t="s">
        <v>49</v>
      </c>
      <c r="I711" s="10">
        <v>24</v>
      </c>
      <c r="J711" s="10">
        <v>19</v>
      </c>
      <c r="K711" s="10">
        <v>456</v>
      </c>
      <c r="L711" t="s">
        <v>21</v>
      </c>
      <c r="M711" t="s">
        <v>30</v>
      </c>
      <c r="N711" t="s">
        <v>31</v>
      </c>
      <c r="O711" s="16">
        <v>44820</v>
      </c>
      <c r="P711" s="10">
        <v>2</v>
      </c>
    </row>
    <row r="712" spans="1:16" x14ac:dyDescent="0.2">
      <c r="A712">
        <v>711</v>
      </c>
      <c r="B712" s="16">
        <v>44818</v>
      </c>
      <c r="C712" t="s">
        <v>91</v>
      </c>
      <c r="D712" t="s">
        <v>77</v>
      </c>
      <c r="E712" t="s">
        <v>78</v>
      </c>
      <c r="F712">
        <v>38</v>
      </c>
      <c r="G712" t="s">
        <v>50</v>
      </c>
      <c r="H712" t="s">
        <v>51</v>
      </c>
      <c r="I712" s="10">
        <v>8</v>
      </c>
      <c r="J712" s="10">
        <v>17</v>
      </c>
      <c r="K712" s="10">
        <v>136</v>
      </c>
      <c r="L712" t="s">
        <v>21</v>
      </c>
      <c r="M712" t="s">
        <v>22</v>
      </c>
      <c r="N712" t="s">
        <v>23</v>
      </c>
      <c r="O712" s="16">
        <v>44820</v>
      </c>
      <c r="P712" s="10">
        <v>2</v>
      </c>
    </row>
    <row r="713" spans="1:16" x14ac:dyDescent="0.2">
      <c r="A713">
        <v>712</v>
      </c>
      <c r="B713" s="16">
        <v>44819</v>
      </c>
      <c r="C713" t="s">
        <v>91</v>
      </c>
      <c r="D713" t="s">
        <v>77</v>
      </c>
      <c r="E713" t="s">
        <v>78</v>
      </c>
      <c r="F713">
        <v>38</v>
      </c>
      <c r="G713" t="s">
        <v>52</v>
      </c>
      <c r="H713" t="s">
        <v>53</v>
      </c>
      <c r="I713" s="10">
        <v>7</v>
      </c>
      <c r="J713" s="10">
        <v>24</v>
      </c>
      <c r="K713" s="10">
        <v>168</v>
      </c>
      <c r="L713" t="s">
        <v>21</v>
      </c>
      <c r="M713" t="s">
        <v>44</v>
      </c>
      <c r="N713" t="s">
        <v>45</v>
      </c>
      <c r="O713" s="16">
        <v>44823</v>
      </c>
      <c r="P713" s="10">
        <v>4</v>
      </c>
    </row>
    <row r="714" spans="1:16" x14ac:dyDescent="0.2">
      <c r="A714">
        <v>713</v>
      </c>
      <c r="B714" s="16">
        <v>44819</v>
      </c>
      <c r="C714" t="s">
        <v>91</v>
      </c>
      <c r="D714" t="s">
        <v>77</v>
      </c>
      <c r="E714" t="s">
        <v>78</v>
      </c>
      <c r="F714">
        <v>38</v>
      </c>
      <c r="G714" t="s">
        <v>54</v>
      </c>
      <c r="H714" t="s">
        <v>55</v>
      </c>
      <c r="I714" s="10">
        <v>30</v>
      </c>
      <c r="J714" s="10">
        <v>20</v>
      </c>
      <c r="K714" s="10">
        <v>600</v>
      </c>
      <c r="L714" t="s">
        <v>21</v>
      </c>
      <c r="M714" t="s">
        <v>26</v>
      </c>
      <c r="N714" t="s">
        <v>27</v>
      </c>
      <c r="O714" s="16">
        <v>44822</v>
      </c>
      <c r="P714" s="10">
        <v>3</v>
      </c>
    </row>
    <row r="715" spans="1:16" x14ac:dyDescent="0.2">
      <c r="A715">
        <v>714</v>
      </c>
      <c r="B715" s="16">
        <v>44819</v>
      </c>
      <c r="C715" t="s">
        <v>91</v>
      </c>
      <c r="D715" t="s">
        <v>77</v>
      </c>
      <c r="E715" t="s">
        <v>78</v>
      </c>
      <c r="F715">
        <v>38</v>
      </c>
      <c r="G715" t="s">
        <v>56</v>
      </c>
      <c r="H715" t="s">
        <v>57</v>
      </c>
      <c r="I715" s="10">
        <v>8</v>
      </c>
      <c r="J715" s="10">
        <v>14</v>
      </c>
      <c r="K715" s="10">
        <v>112</v>
      </c>
      <c r="L715" t="s">
        <v>21</v>
      </c>
      <c r="M715" t="s">
        <v>34</v>
      </c>
      <c r="N715" t="s">
        <v>27</v>
      </c>
      <c r="O715" s="16">
        <v>44822</v>
      </c>
      <c r="P715" s="10">
        <v>3</v>
      </c>
    </row>
    <row r="716" spans="1:16" x14ac:dyDescent="0.2">
      <c r="A716">
        <v>715</v>
      </c>
      <c r="B716" s="16">
        <v>44820</v>
      </c>
      <c r="C716" t="s">
        <v>91</v>
      </c>
      <c r="D716" t="s">
        <v>77</v>
      </c>
      <c r="E716" t="s">
        <v>78</v>
      </c>
      <c r="F716">
        <v>38</v>
      </c>
      <c r="G716" t="s">
        <v>58</v>
      </c>
      <c r="H716" t="s">
        <v>59</v>
      </c>
      <c r="I716" s="10">
        <v>3</v>
      </c>
      <c r="J716" s="10">
        <v>38</v>
      </c>
      <c r="K716" s="10">
        <v>114</v>
      </c>
      <c r="L716" t="s">
        <v>21</v>
      </c>
      <c r="M716" t="s">
        <v>26</v>
      </c>
      <c r="N716" t="s">
        <v>27</v>
      </c>
      <c r="O716" s="16">
        <v>44823</v>
      </c>
      <c r="P716" s="10">
        <v>3</v>
      </c>
    </row>
    <row r="717" spans="1:16" x14ac:dyDescent="0.2">
      <c r="A717">
        <v>716</v>
      </c>
      <c r="B717" s="16">
        <v>44822</v>
      </c>
      <c r="C717" t="s">
        <v>91</v>
      </c>
      <c r="D717" t="s">
        <v>77</v>
      </c>
      <c r="E717" t="s">
        <v>78</v>
      </c>
      <c r="F717">
        <v>38</v>
      </c>
      <c r="G717" t="s">
        <v>60</v>
      </c>
      <c r="H717" t="s">
        <v>61</v>
      </c>
      <c r="I717" s="10">
        <v>14</v>
      </c>
      <c r="J717" s="10">
        <v>16</v>
      </c>
      <c r="K717" s="10">
        <v>224</v>
      </c>
      <c r="L717" t="s">
        <v>21</v>
      </c>
      <c r="M717" t="s">
        <v>26</v>
      </c>
      <c r="N717" t="s">
        <v>27</v>
      </c>
      <c r="O717" s="16">
        <v>44825</v>
      </c>
      <c r="P717" s="10">
        <v>3</v>
      </c>
    </row>
    <row r="718" spans="1:16" x14ac:dyDescent="0.2">
      <c r="A718">
        <v>717</v>
      </c>
      <c r="B718" s="16">
        <v>44822</v>
      </c>
      <c r="C718" t="s">
        <v>91</v>
      </c>
      <c r="D718" t="s">
        <v>77</v>
      </c>
      <c r="E718" t="s">
        <v>78</v>
      </c>
      <c r="F718">
        <v>38</v>
      </c>
      <c r="G718" t="s">
        <v>62</v>
      </c>
      <c r="H718" t="s">
        <v>63</v>
      </c>
      <c r="I718" s="10">
        <v>6</v>
      </c>
      <c r="J718" s="10">
        <v>28</v>
      </c>
      <c r="K718" s="10">
        <v>168</v>
      </c>
      <c r="L718" t="s">
        <v>21</v>
      </c>
      <c r="M718" t="s">
        <v>44</v>
      </c>
      <c r="N718" t="s">
        <v>45</v>
      </c>
      <c r="O718" s="16">
        <v>44826</v>
      </c>
      <c r="P718" s="10">
        <v>4</v>
      </c>
    </row>
    <row r="719" spans="1:16" x14ac:dyDescent="0.2">
      <c r="A719">
        <v>718</v>
      </c>
      <c r="B719" s="16">
        <v>44823</v>
      </c>
      <c r="C719" t="s">
        <v>91</v>
      </c>
      <c r="D719" t="s">
        <v>77</v>
      </c>
      <c r="E719" t="s">
        <v>78</v>
      </c>
      <c r="F719">
        <v>39</v>
      </c>
      <c r="G719" t="s">
        <v>64</v>
      </c>
      <c r="H719" t="s">
        <v>65</v>
      </c>
      <c r="I719" s="10">
        <v>18</v>
      </c>
      <c r="J719" s="10">
        <v>27</v>
      </c>
      <c r="K719" s="10">
        <v>486</v>
      </c>
      <c r="L719" t="s">
        <v>21</v>
      </c>
      <c r="M719" t="s">
        <v>22</v>
      </c>
      <c r="N719" t="s">
        <v>23</v>
      </c>
      <c r="O719" s="16">
        <v>44825</v>
      </c>
      <c r="P719" s="10">
        <v>2</v>
      </c>
    </row>
    <row r="720" spans="1:16" x14ac:dyDescent="0.2">
      <c r="A720">
        <v>719</v>
      </c>
      <c r="B720" s="16">
        <v>44823</v>
      </c>
      <c r="C720" t="s">
        <v>91</v>
      </c>
      <c r="D720" t="s">
        <v>77</v>
      </c>
      <c r="E720" t="s">
        <v>78</v>
      </c>
      <c r="F720">
        <v>39</v>
      </c>
      <c r="G720" t="s">
        <v>66</v>
      </c>
      <c r="H720" t="s">
        <v>67</v>
      </c>
      <c r="I720" s="10">
        <v>23</v>
      </c>
      <c r="J720" s="10">
        <v>35</v>
      </c>
      <c r="K720" s="10">
        <v>805</v>
      </c>
      <c r="L720" t="s">
        <v>21</v>
      </c>
      <c r="M720" t="s">
        <v>22</v>
      </c>
      <c r="N720" t="s">
        <v>23</v>
      </c>
      <c r="O720" s="16">
        <v>44825</v>
      </c>
      <c r="P720" s="10">
        <v>2</v>
      </c>
    </row>
    <row r="721" spans="1:16" x14ac:dyDescent="0.2">
      <c r="A721">
        <v>720</v>
      </c>
      <c r="B721" s="16">
        <v>44823</v>
      </c>
      <c r="C721" t="s">
        <v>91</v>
      </c>
      <c r="D721" t="s">
        <v>77</v>
      </c>
      <c r="E721" t="s">
        <v>78</v>
      </c>
      <c r="F721">
        <v>39</v>
      </c>
      <c r="G721" t="s">
        <v>68</v>
      </c>
      <c r="H721" t="s">
        <v>69</v>
      </c>
      <c r="I721" s="10">
        <v>21</v>
      </c>
      <c r="J721" s="10">
        <v>16</v>
      </c>
      <c r="K721" s="10">
        <v>336</v>
      </c>
      <c r="L721" t="s">
        <v>21</v>
      </c>
      <c r="M721" t="s">
        <v>30</v>
      </c>
      <c r="N721" t="s">
        <v>31</v>
      </c>
      <c r="O721" s="16">
        <v>44825</v>
      </c>
      <c r="P721" s="10">
        <v>2</v>
      </c>
    </row>
    <row r="722" spans="1:16" x14ac:dyDescent="0.2">
      <c r="A722">
        <v>721</v>
      </c>
      <c r="B722" s="16">
        <v>44823</v>
      </c>
      <c r="C722" t="s">
        <v>91</v>
      </c>
      <c r="D722" t="s">
        <v>77</v>
      </c>
      <c r="E722" t="s">
        <v>78</v>
      </c>
      <c r="F722">
        <v>39</v>
      </c>
      <c r="G722" t="s">
        <v>19</v>
      </c>
      <c r="H722" t="s">
        <v>20</v>
      </c>
      <c r="I722" s="10">
        <v>7</v>
      </c>
      <c r="J722" s="10">
        <v>22</v>
      </c>
      <c r="K722" s="10">
        <v>154</v>
      </c>
      <c r="L722" t="s">
        <v>21</v>
      </c>
      <c r="M722" t="s">
        <v>22</v>
      </c>
      <c r="N722" t="s">
        <v>23</v>
      </c>
      <c r="O722" s="16">
        <v>44825</v>
      </c>
      <c r="P722" s="10">
        <v>2</v>
      </c>
    </row>
    <row r="723" spans="1:16" x14ac:dyDescent="0.2">
      <c r="A723">
        <v>722</v>
      </c>
      <c r="B723" s="16">
        <v>44823</v>
      </c>
      <c r="C723" t="s">
        <v>91</v>
      </c>
      <c r="D723" t="s">
        <v>77</v>
      </c>
      <c r="E723" t="s">
        <v>78</v>
      </c>
      <c r="F723">
        <v>39</v>
      </c>
      <c r="G723" t="s">
        <v>24</v>
      </c>
      <c r="H723" t="s">
        <v>25</v>
      </c>
      <c r="I723" s="10">
        <v>22</v>
      </c>
      <c r="J723" s="10">
        <v>18</v>
      </c>
      <c r="K723" s="10">
        <v>396</v>
      </c>
      <c r="L723" t="s">
        <v>21</v>
      </c>
      <c r="M723" t="s">
        <v>34</v>
      </c>
      <c r="N723" t="s">
        <v>27</v>
      </c>
      <c r="O723" s="16">
        <v>44826</v>
      </c>
      <c r="P723" s="10">
        <v>3</v>
      </c>
    </row>
    <row r="724" spans="1:16" x14ac:dyDescent="0.2">
      <c r="A724">
        <v>723</v>
      </c>
      <c r="B724" s="16">
        <v>44823</v>
      </c>
      <c r="C724" t="s">
        <v>91</v>
      </c>
      <c r="D724" t="s">
        <v>77</v>
      </c>
      <c r="E724" t="s">
        <v>78</v>
      </c>
      <c r="F724">
        <v>39</v>
      </c>
      <c r="G724" t="s">
        <v>28</v>
      </c>
      <c r="H724" t="s">
        <v>29</v>
      </c>
      <c r="I724" s="10">
        <v>16</v>
      </c>
      <c r="J724" s="10">
        <v>20</v>
      </c>
      <c r="K724" s="10">
        <v>320</v>
      </c>
      <c r="L724" t="s">
        <v>21</v>
      </c>
      <c r="M724" t="s">
        <v>26</v>
      </c>
      <c r="N724" t="s">
        <v>27</v>
      </c>
      <c r="O724" s="16">
        <v>44826</v>
      </c>
      <c r="P724" s="10">
        <v>3</v>
      </c>
    </row>
    <row r="725" spans="1:16" x14ac:dyDescent="0.2">
      <c r="A725">
        <v>724</v>
      </c>
      <c r="B725" s="16">
        <v>44823</v>
      </c>
      <c r="C725" t="s">
        <v>91</v>
      </c>
      <c r="D725" t="s">
        <v>77</v>
      </c>
      <c r="E725" t="s">
        <v>78</v>
      </c>
      <c r="F725">
        <v>39</v>
      </c>
      <c r="G725" t="s">
        <v>32</v>
      </c>
      <c r="H725" t="s">
        <v>33</v>
      </c>
      <c r="I725" s="10">
        <v>5</v>
      </c>
      <c r="J725" s="10">
        <v>24</v>
      </c>
      <c r="K725" s="10">
        <v>120</v>
      </c>
      <c r="L725" t="s">
        <v>41</v>
      </c>
      <c r="M725" t="s">
        <v>26</v>
      </c>
      <c r="N725" t="s">
        <v>27</v>
      </c>
      <c r="O725" s="16">
        <v>44826</v>
      </c>
      <c r="P725" s="10">
        <v>3</v>
      </c>
    </row>
    <row r="726" spans="1:16" x14ac:dyDescent="0.2">
      <c r="A726">
        <v>725</v>
      </c>
      <c r="B726" s="16">
        <v>44823</v>
      </c>
      <c r="C726" t="s">
        <v>91</v>
      </c>
      <c r="D726" t="s">
        <v>77</v>
      </c>
      <c r="E726" t="s">
        <v>78</v>
      </c>
      <c r="F726">
        <v>39</v>
      </c>
      <c r="G726" t="s">
        <v>35</v>
      </c>
      <c r="H726" t="s">
        <v>36</v>
      </c>
      <c r="I726" s="10">
        <v>7</v>
      </c>
      <c r="J726" s="10">
        <v>12</v>
      </c>
      <c r="K726" s="10">
        <v>84</v>
      </c>
      <c r="L726" t="s">
        <v>21</v>
      </c>
      <c r="M726" t="s">
        <v>44</v>
      </c>
      <c r="N726" t="s">
        <v>45</v>
      </c>
      <c r="O726" s="16">
        <v>44827</v>
      </c>
      <c r="P726" s="10">
        <v>4</v>
      </c>
    </row>
    <row r="727" spans="1:16" x14ac:dyDescent="0.2">
      <c r="A727">
        <v>726</v>
      </c>
      <c r="B727" s="16">
        <v>44824</v>
      </c>
      <c r="C727" t="s">
        <v>91</v>
      </c>
      <c r="D727" t="s">
        <v>77</v>
      </c>
      <c r="E727" t="s">
        <v>78</v>
      </c>
      <c r="F727">
        <v>39</v>
      </c>
      <c r="G727" t="s">
        <v>37</v>
      </c>
      <c r="H727" t="s">
        <v>38</v>
      </c>
      <c r="I727" s="10">
        <v>9</v>
      </c>
      <c r="J727" s="10">
        <v>26</v>
      </c>
      <c r="K727" s="10">
        <v>234</v>
      </c>
      <c r="L727" t="s">
        <v>21</v>
      </c>
      <c r="M727" t="s">
        <v>26</v>
      </c>
      <c r="N727" t="s">
        <v>27</v>
      </c>
      <c r="O727" s="16">
        <v>44827</v>
      </c>
      <c r="P727" s="10">
        <v>3</v>
      </c>
    </row>
    <row r="728" spans="1:16" x14ac:dyDescent="0.2">
      <c r="A728">
        <v>727</v>
      </c>
      <c r="B728" s="16">
        <v>44825</v>
      </c>
      <c r="C728" t="s">
        <v>91</v>
      </c>
      <c r="D728" t="s">
        <v>77</v>
      </c>
      <c r="E728" t="s">
        <v>78</v>
      </c>
      <c r="F728">
        <v>39</v>
      </c>
      <c r="G728" t="s">
        <v>39</v>
      </c>
      <c r="H728" t="s">
        <v>40</v>
      </c>
      <c r="I728" s="10">
        <v>4</v>
      </c>
      <c r="J728" s="10">
        <v>17</v>
      </c>
      <c r="K728" s="10">
        <v>68</v>
      </c>
      <c r="L728" t="s">
        <v>21</v>
      </c>
      <c r="M728" t="s">
        <v>34</v>
      </c>
      <c r="N728" t="s">
        <v>27</v>
      </c>
      <c r="O728" s="16">
        <v>44828</v>
      </c>
      <c r="P728" s="10">
        <v>3</v>
      </c>
    </row>
    <row r="729" spans="1:16" x14ac:dyDescent="0.2">
      <c r="A729">
        <v>728</v>
      </c>
      <c r="B729" s="16">
        <v>44825</v>
      </c>
      <c r="C729" t="s">
        <v>91</v>
      </c>
      <c r="D729" t="s">
        <v>77</v>
      </c>
      <c r="E729" t="s">
        <v>78</v>
      </c>
      <c r="F729">
        <v>39</v>
      </c>
      <c r="G729" t="s">
        <v>42</v>
      </c>
      <c r="H729" t="s">
        <v>43</v>
      </c>
      <c r="I729" s="10">
        <v>10</v>
      </c>
      <c r="J729" s="10">
        <v>17</v>
      </c>
      <c r="K729" s="10">
        <v>170</v>
      </c>
      <c r="L729" t="s">
        <v>21</v>
      </c>
      <c r="M729" t="s">
        <v>26</v>
      </c>
      <c r="N729" t="s">
        <v>27</v>
      </c>
      <c r="O729" s="16">
        <v>44828</v>
      </c>
      <c r="P729" s="10">
        <v>3</v>
      </c>
    </row>
    <row r="730" spans="1:16" x14ac:dyDescent="0.2">
      <c r="A730">
        <v>729</v>
      </c>
      <c r="B730" s="16">
        <v>44826</v>
      </c>
      <c r="C730" t="s">
        <v>91</v>
      </c>
      <c r="D730" t="s">
        <v>77</v>
      </c>
      <c r="E730" t="s">
        <v>78</v>
      </c>
      <c r="F730">
        <v>39</v>
      </c>
      <c r="G730" t="s">
        <v>46</v>
      </c>
      <c r="H730" t="s">
        <v>47</v>
      </c>
      <c r="I730" s="10">
        <v>10</v>
      </c>
      <c r="J730" s="10">
        <v>25</v>
      </c>
      <c r="K730" s="10">
        <v>250</v>
      </c>
      <c r="L730" t="s">
        <v>21</v>
      </c>
      <c r="M730" t="s">
        <v>34</v>
      </c>
      <c r="N730" t="s">
        <v>27</v>
      </c>
      <c r="O730" s="16">
        <v>44829</v>
      </c>
      <c r="P730" s="10">
        <v>3</v>
      </c>
    </row>
    <row r="731" spans="1:16" x14ac:dyDescent="0.2">
      <c r="A731">
        <v>730</v>
      </c>
      <c r="B731" s="16">
        <v>44826</v>
      </c>
      <c r="C731" t="s">
        <v>91</v>
      </c>
      <c r="D731" t="s">
        <v>77</v>
      </c>
      <c r="E731" t="s">
        <v>78</v>
      </c>
      <c r="F731">
        <v>39</v>
      </c>
      <c r="G731" t="s">
        <v>48</v>
      </c>
      <c r="H731" t="s">
        <v>49</v>
      </c>
      <c r="I731" s="10">
        <v>6</v>
      </c>
      <c r="J731" s="10">
        <v>18</v>
      </c>
      <c r="K731" s="10">
        <v>108</v>
      </c>
      <c r="L731" t="s">
        <v>21</v>
      </c>
      <c r="M731" t="s">
        <v>22</v>
      </c>
      <c r="N731" t="s">
        <v>23</v>
      </c>
      <c r="O731" s="16">
        <v>44828</v>
      </c>
      <c r="P731" s="10">
        <v>2</v>
      </c>
    </row>
    <row r="732" spans="1:16" x14ac:dyDescent="0.2">
      <c r="A732">
        <v>731</v>
      </c>
      <c r="B732" s="16">
        <v>44827</v>
      </c>
      <c r="C732" t="s">
        <v>91</v>
      </c>
      <c r="D732" t="s">
        <v>77</v>
      </c>
      <c r="E732" t="s">
        <v>78</v>
      </c>
      <c r="F732">
        <v>39</v>
      </c>
      <c r="G732" t="s">
        <v>50</v>
      </c>
      <c r="H732" t="s">
        <v>51</v>
      </c>
      <c r="I732" s="10">
        <v>8</v>
      </c>
      <c r="J732" s="10">
        <v>18</v>
      </c>
      <c r="K732" s="10">
        <v>144</v>
      </c>
      <c r="L732" t="s">
        <v>21</v>
      </c>
      <c r="M732" t="s">
        <v>44</v>
      </c>
      <c r="N732" t="s">
        <v>45</v>
      </c>
      <c r="O732" s="16">
        <v>44831</v>
      </c>
      <c r="P732" s="10">
        <v>4</v>
      </c>
    </row>
    <row r="733" spans="1:16" x14ac:dyDescent="0.2">
      <c r="A733">
        <v>732</v>
      </c>
      <c r="B733" s="16">
        <v>44828</v>
      </c>
      <c r="C733" t="s">
        <v>91</v>
      </c>
      <c r="D733" t="s">
        <v>77</v>
      </c>
      <c r="E733" t="s">
        <v>78</v>
      </c>
      <c r="F733">
        <v>39</v>
      </c>
      <c r="G733" t="s">
        <v>52</v>
      </c>
      <c r="H733" t="s">
        <v>53</v>
      </c>
      <c r="I733" s="10">
        <v>2</v>
      </c>
      <c r="J733" s="10">
        <v>25</v>
      </c>
      <c r="K733" s="10">
        <v>50</v>
      </c>
      <c r="L733" t="s">
        <v>21</v>
      </c>
      <c r="M733" t="s">
        <v>26</v>
      </c>
      <c r="N733" t="s">
        <v>27</v>
      </c>
      <c r="O733" s="16">
        <v>44831</v>
      </c>
      <c r="P733" s="10">
        <v>3</v>
      </c>
    </row>
    <row r="734" spans="1:16" x14ac:dyDescent="0.2">
      <c r="A734">
        <v>733</v>
      </c>
      <c r="B734" s="16">
        <v>44828</v>
      </c>
      <c r="C734" t="s">
        <v>91</v>
      </c>
      <c r="D734" t="s">
        <v>77</v>
      </c>
      <c r="E734" t="s">
        <v>78</v>
      </c>
      <c r="F734">
        <v>39</v>
      </c>
      <c r="G734" t="s">
        <v>54</v>
      </c>
      <c r="H734" t="s">
        <v>55</v>
      </c>
      <c r="I734" s="10">
        <v>18</v>
      </c>
      <c r="J734" s="10">
        <v>15</v>
      </c>
      <c r="K734" s="10">
        <v>270</v>
      </c>
      <c r="L734" t="s">
        <v>21</v>
      </c>
      <c r="M734" t="s">
        <v>44</v>
      </c>
      <c r="N734" t="s">
        <v>45</v>
      </c>
      <c r="O734" s="16">
        <v>44832</v>
      </c>
      <c r="P734" s="10">
        <v>4</v>
      </c>
    </row>
    <row r="735" spans="1:16" x14ac:dyDescent="0.2">
      <c r="A735">
        <v>734</v>
      </c>
      <c r="B735" s="16">
        <v>44828</v>
      </c>
      <c r="C735" t="s">
        <v>91</v>
      </c>
      <c r="D735" t="s">
        <v>77</v>
      </c>
      <c r="E735" t="s">
        <v>78</v>
      </c>
      <c r="F735">
        <v>39</v>
      </c>
      <c r="G735" t="s">
        <v>56</v>
      </c>
      <c r="H735" t="s">
        <v>57</v>
      </c>
      <c r="I735" s="10">
        <v>8</v>
      </c>
      <c r="J735" s="10">
        <v>13</v>
      </c>
      <c r="K735" s="10">
        <v>104</v>
      </c>
      <c r="L735" t="s">
        <v>21</v>
      </c>
      <c r="M735" t="s">
        <v>44</v>
      </c>
      <c r="N735" t="s">
        <v>45</v>
      </c>
      <c r="O735" s="16">
        <v>44832</v>
      </c>
      <c r="P735" s="10">
        <v>4</v>
      </c>
    </row>
    <row r="736" spans="1:16" x14ac:dyDescent="0.2">
      <c r="A736">
        <v>735</v>
      </c>
      <c r="B736" s="16">
        <v>44828</v>
      </c>
      <c r="C736" t="s">
        <v>91</v>
      </c>
      <c r="D736" t="s">
        <v>77</v>
      </c>
      <c r="E736" t="s">
        <v>78</v>
      </c>
      <c r="F736">
        <v>39</v>
      </c>
      <c r="G736" t="s">
        <v>58</v>
      </c>
      <c r="H736" t="s">
        <v>59</v>
      </c>
      <c r="I736" s="10">
        <v>18</v>
      </c>
      <c r="J736" s="10">
        <v>38</v>
      </c>
      <c r="K736" s="10">
        <v>684</v>
      </c>
      <c r="L736" t="s">
        <v>21</v>
      </c>
      <c r="M736" t="s">
        <v>26</v>
      </c>
      <c r="N736" t="s">
        <v>27</v>
      </c>
      <c r="O736" s="16">
        <v>44831</v>
      </c>
      <c r="P736" s="10">
        <v>3</v>
      </c>
    </row>
    <row r="737" spans="1:16" x14ac:dyDescent="0.2">
      <c r="A737">
        <v>736</v>
      </c>
      <c r="B737" s="16">
        <v>44829</v>
      </c>
      <c r="C737" t="s">
        <v>91</v>
      </c>
      <c r="D737" t="s">
        <v>77</v>
      </c>
      <c r="E737" t="s">
        <v>78</v>
      </c>
      <c r="F737">
        <v>39</v>
      </c>
      <c r="G737" t="s">
        <v>60</v>
      </c>
      <c r="H737" t="s">
        <v>61</v>
      </c>
      <c r="I737" s="10">
        <v>16</v>
      </c>
      <c r="J737" s="10">
        <v>12</v>
      </c>
      <c r="K737" s="10">
        <v>192</v>
      </c>
      <c r="L737" t="s">
        <v>21</v>
      </c>
      <c r="M737" t="s">
        <v>22</v>
      </c>
      <c r="N737" t="s">
        <v>23</v>
      </c>
      <c r="O737" s="16">
        <v>44831</v>
      </c>
      <c r="P737" s="10">
        <v>2</v>
      </c>
    </row>
    <row r="738" spans="1:16" x14ac:dyDescent="0.2">
      <c r="A738">
        <v>737</v>
      </c>
      <c r="B738" s="16">
        <v>44829</v>
      </c>
      <c r="C738" t="s">
        <v>91</v>
      </c>
      <c r="D738" t="s">
        <v>77</v>
      </c>
      <c r="E738" t="s">
        <v>78</v>
      </c>
      <c r="F738">
        <v>39</v>
      </c>
      <c r="G738" t="s">
        <v>62</v>
      </c>
      <c r="H738" t="s">
        <v>63</v>
      </c>
      <c r="I738" s="10">
        <v>1</v>
      </c>
      <c r="J738" s="10">
        <v>28</v>
      </c>
      <c r="K738" s="10">
        <v>28</v>
      </c>
      <c r="L738" t="s">
        <v>21</v>
      </c>
      <c r="M738" t="s">
        <v>44</v>
      </c>
      <c r="N738" t="s">
        <v>45</v>
      </c>
      <c r="O738" s="16">
        <v>44833</v>
      </c>
      <c r="P738" s="10">
        <v>4</v>
      </c>
    </row>
    <row r="739" spans="1:16" x14ac:dyDescent="0.2">
      <c r="A739">
        <v>738</v>
      </c>
      <c r="B739" s="16">
        <v>44829</v>
      </c>
      <c r="C739" t="s">
        <v>91</v>
      </c>
      <c r="D739" t="s">
        <v>77</v>
      </c>
      <c r="E739" t="s">
        <v>78</v>
      </c>
      <c r="F739">
        <v>39</v>
      </c>
      <c r="G739" t="s">
        <v>64</v>
      </c>
      <c r="H739" t="s">
        <v>65</v>
      </c>
      <c r="I739" s="10">
        <v>5</v>
      </c>
      <c r="J739" s="10">
        <v>30</v>
      </c>
      <c r="K739" s="10">
        <v>150</v>
      </c>
      <c r="L739" t="s">
        <v>21</v>
      </c>
      <c r="M739" t="s">
        <v>26</v>
      </c>
      <c r="N739" t="s">
        <v>27</v>
      </c>
      <c r="O739" s="16">
        <v>44832</v>
      </c>
      <c r="P739" s="10">
        <v>3</v>
      </c>
    </row>
    <row r="740" spans="1:16" x14ac:dyDescent="0.2">
      <c r="A740">
        <v>739</v>
      </c>
      <c r="B740" s="16">
        <v>44831</v>
      </c>
      <c r="C740" t="s">
        <v>91</v>
      </c>
      <c r="D740" t="s">
        <v>77</v>
      </c>
      <c r="E740" t="s">
        <v>78</v>
      </c>
      <c r="F740">
        <v>40</v>
      </c>
      <c r="G740" t="s">
        <v>66</v>
      </c>
      <c r="H740" t="s">
        <v>67</v>
      </c>
      <c r="I740" s="10">
        <v>8</v>
      </c>
      <c r="J740" s="10">
        <v>38</v>
      </c>
      <c r="K740" s="10">
        <v>304</v>
      </c>
      <c r="L740" t="s">
        <v>21</v>
      </c>
      <c r="M740" t="s">
        <v>34</v>
      </c>
      <c r="N740" t="s">
        <v>27</v>
      </c>
      <c r="O740" s="16">
        <v>44834</v>
      </c>
      <c r="P740" s="10">
        <v>3</v>
      </c>
    </row>
    <row r="741" spans="1:16" x14ac:dyDescent="0.2">
      <c r="A741">
        <v>740</v>
      </c>
      <c r="B741" s="16">
        <v>44832</v>
      </c>
      <c r="C741" t="s">
        <v>91</v>
      </c>
      <c r="D741" t="s">
        <v>77</v>
      </c>
      <c r="E741" t="s">
        <v>78</v>
      </c>
      <c r="F741">
        <v>40</v>
      </c>
      <c r="G741" t="s">
        <v>68</v>
      </c>
      <c r="H741" t="s">
        <v>69</v>
      </c>
      <c r="I741" s="10">
        <v>12</v>
      </c>
      <c r="J741" s="10">
        <v>20</v>
      </c>
      <c r="K741" s="10">
        <v>240</v>
      </c>
      <c r="L741" t="s">
        <v>21</v>
      </c>
      <c r="M741" t="s">
        <v>22</v>
      </c>
      <c r="N741" t="s">
        <v>23</v>
      </c>
      <c r="O741" s="16">
        <v>44834</v>
      </c>
      <c r="P741" s="10">
        <v>2</v>
      </c>
    </row>
    <row r="742" spans="1:16" x14ac:dyDescent="0.2">
      <c r="A742">
        <v>741</v>
      </c>
      <c r="B742" s="16">
        <v>44833</v>
      </c>
      <c r="C742" t="s">
        <v>91</v>
      </c>
      <c r="D742" t="s">
        <v>77</v>
      </c>
      <c r="E742" t="s">
        <v>78</v>
      </c>
      <c r="F742">
        <v>40</v>
      </c>
      <c r="G742" t="s">
        <v>19</v>
      </c>
      <c r="H742" t="s">
        <v>20</v>
      </c>
      <c r="I742" s="10">
        <v>11</v>
      </c>
      <c r="J742" s="10">
        <v>22</v>
      </c>
      <c r="K742" s="10">
        <v>242</v>
      </c>
      <c r="L742" t="s">
        <v>21</v>
      </c>
      <c r="M742" t="s">
        <v>22</v>
      </c>
      <c r="N742" t="s">
        <v>23</v>
      </c>
      <c r="O742" s="16">
        <v>44835</v>
      </c>
      <c r="P742" s="10">
        <v>2</v>
      </c>
    </row>
    <row r="743" spans="1:16" x14ac:dyDescent="0.2">
      <c r="A743">
        <v>742</v>
      </c>
      <c r="B743" s="16">
        <v>44834</v>
      </c>
      <c r="C743" t="s">
        <v>91</v>
      </c>
      <c r="D743" t="s">
        <v>77</v>
      </c>
      <c r="E743" t="s">
        <v>78</v>
      </c>
      <c r="F743">
        <v>40</v>
      </c>
      <c r="G743" t="s">
        <v>24</v>
      </c>
      <c r="H743" t="s">
        <v>25</v>
      </c>
      <c r="I743" s="10">
        <v>24</v>
      </c>
      <c r="J743" s="10">
        <v>17</v>
      </c>
      <c r="K743" s="10">
        <v>408</v>
      </c>
      <c r="L743" t="s">
        <v>21</v>
      </c>
      <c r="M743" t="s">
        <v>44</v>
      </c>
      <c r="N743" t="s">
        <v>45</v>
      </c>
      <c r="O743" s="16">
        <v>44838</v>
      </c>
      <c r="P743" s="10">
        <v>4</v>
      </c>
    </row>
    <row r="744" spans="1:16" x14ac:dyDescent="0.2">
      <c r="A744">
        <v>743</v>
      </c>
      <c r="B744" s="16">
        <v>44834</v>
      </c>
      <c r="C744" t="s">
        <v>91</v>
      </c>
      <c r="D744" t="s">
        <v>77</v>
      </c>
      <c r="E744" t="s">
        <v>78</v>
      </c>
      <c r="F744">
        <v>40</v>
      </c>
      <c r="G744" t="s">
        <v>28</v>
      </c>
      <c r="H744" t="s">
        <v>29</v>
      </c>
      <c r="I744" s="10">
        <v>9</v>
      </c>
      <c r="J744" s="10">
        <v>20</v>
      </c>
      <c r="K744" s="10">
        <v>180</v>
      </c>
      <c r="L744" t="s">
        <v>21</v>
      </c>
      <c r="M744" t="s">
        <v>22</v>
      </c>
      <c r="N744" t="s">
        <v>23</v>
      </c>
      <c r="O744" s="16">
        <v>44836</v>
      </c>
      <c r="P744" s="10">
        <v>2</v>
      </c>
    </row>
    <row r="745" spans="1:16" x14ac:dyDescent="0.2">
      <c r="A745">
        <v>744</v>
      </c>
      <c r="B745" s="16">
        <v>44834</v>
      </c>
      <c r="C745" t="s">
        <v>91</v>
      </c>
      <c r="D745" t="s">
        <v>77</v>
      </c>
      <c r="E745" t="s">
        <v>78</v>
      </c>
      <c r="F745">
        <v>40</v>
      </c>
      <c r="G745" t="s">
        <v>32</v>
      </c>
      <c r="H745" t="s">
        <v>33</v>
      </c>
      <c r="I745" s="10">
        <v>19</v>
      </c>
      <c r="J745" s="10">
        <v>20</v>
      </c>
      <c r="K745" s="10">
        <v>380</v>
      </c>
      <c r="L745" t="s">
        <v>21</v>
      </c>
      <c r="M745" t="s">
        <v>30</v>
      </c>
      <c r="N745" t="s">
        <v>31</v>
      </c>
      <c r="O745" s="16">
        <v>44836</v>
      </c>
      <c r="P745" s="10">
        <v>2</v>
      </c>
    </row>
    <row r="746" spans="1:16" x14ac:dyDescent="0.2">
      <c r="A746">
        <v>745</v>
      </c>
      <c r="B746" s="16">
        <v>44834</v>
      </c>
      <c r="C746" t="s">
        <v>91</v>
      </c>
      <c r="D746" t="s">
        <v>77</v>
      </c>
      <c r="E746" t="s">
        <v>78</v>
      </c>
      <c r="F746">
        <v>40</v>
      </c>
      <c r="G746" t="s">
        <v>35</v>
      </c>
      <c r="H746" t="s">
        <v>36</v>
      </c>
      <c r="I746" s="10">
        <v>4</v>
      </c>
      <c r="J746" s="10">
        <v>16</v>
      </c>
      <c r="K746" s="10">
        <v>64</v>
      </c>
      <c r="L746" t="s">
        <v>21</v>
      </c>
      <c r="M746" t="s">
        <v>34</v>
      </c>
      <c r="N746" t="s">
        <v>27</v>
      </c>
      <c r="O746" s="16">
        <v>44837</v>
      </c>
      <c r="P746" s="10">
        <v>3</v>
      </c>
    </row>
    <row r="747" spans="1:16" x14ac:dyDescent="0.2">
      <c r="A747">
        <v>746</v>
      </c>
      <c r="B747" s="16">
        <v>44835</v>
      </c>
      <c r="C747" t="s">
        <v>80</v>
      </c>
      <c r="D747" t="s">
        <v>81</v>
      </c>
      <c r="E747" t="s">
        <v>78</v>
      </c>
      <c r="F747">
        <v>40</v>
      </c>
      <c r="G747" t="s">
        <v>37</v>
      </c>
      <c r="H747" t="s">
        <v>38</v>
      </c>
      <c r="I747" s="10">
        <v>7</v>
      </c>
      <c r="J747" s="10">
        <v>24</v>
      </c>
      <c r="K747" s="10">
        <v>168</v>
      </c>
      <c r="L747" t="s">
        <v>21</v>
      </c>
      <c r="M747" t="s">
        <v>44</v>
      </c>
      <c r="N747" t="s">
        <v>45</v>
      </c>
      <c r="O747" s="16">
        <v>44839</v>
      </c>
      <c r="P747" s="10">
        <v>4</v>
      </c>
    </row>
    <row r="748" spans="1:16" x14ac:dyDescent="0.2">
      <c r="A748">
        <v>747</v>
      </c>
      <c r="B748" s="16">
        <v>44835</v>
      </c>
      <c r="C748" t="s">
        <v>80</v>
      </c>
      <c r="D748" t="s">
        <v>81</v>
      </c>
      <c r="E748" t="s">
        <v>78</v>
      </c>
      <c r="F748">
        <v>40</v>
      </c>
      <c r="G748" t="s">
        <v>39</v>
      </c>
      <c r="H748" t="s">
        <v>40</v>
      </c>
      <c r="I748" s="10">
        <v>14</v>
      </c>
      <c r="J748" s="10">
        <v>17</v>
      </c>
      <c r="K748" s="10">
        <v>238</v>
      </c>
      <c r="L748" t="s">
        <v>21</v>
      </c>
      <c r="M748" t="s">
        <v>26</v>
      </c>
      <c r="N748" t="s">
        <v>27</v>
      </c>
      <c r="O748" s="16">
        <v>44838</v>
      </c>
      <c r="P748" s="10">
        <v>3</v>
      </c>
    </row>
    <row r="749" spans="1:16" x14ac:dyDescent="0.2">
      <c r="A749">
        <v>748</v>
      </c>
      <c r="B749" s="16">
        <v>44835</v>
      </c>
      <c r="C749" t="s">
        <v>80</v>
      </c>
      <c r="D749" t="s">
        <v>81</v>
      </c>
      <c r="E749" t="s">
        <v>78</v>
      </c>
      <c r="F749">
        <v>40</v>
      </c>
      <c r="G749" t="s">
        <v>42</v>
      </c>
      <c r="H749" t="s">
        <v>43</v>
      </c>
      <c r="I749" s="10">
        <v>9</v>
      </c>
      <c r="J749" s="10">
        <v>15</v>
      </c>
      <c r="K749" s="10">
        <v>135</v>
      </c>
      <c r="L749" t="s">
        <v>21</v>
      </c>
      <c r="M749" t="s">
        <v>22</v>
      </c>
      <c r="N749" t="s">
        <v>23</v>
      </c>
      <c r="O749" s="16">
        <v>44837</v>
      </c>
      <c r="P749" s="10">
        <v>2</v>
      </c>
    </row>
    <row r="750" spans="1:16" x14ac:dyDescent="0.2">
      <c r="A750">
        <v>749</v>
      </c>
      <c r="B750" s="16">
        <v>44835</v>
      </c>
      <c r="C750" t="s">
        <v>80</v>
      </c>
      <c r="D750" t="s">
        <v>81</v>
      </c>
      <c r="E750" t="s">
        <v>78</v>
      </c>
      <c r="F750">
        <v>40</v>
      </c>
      <c r="G750" t="s">
        <v>46</v>
      </c>
      <c r="H750" t="s">
        <v>47</v>
      </c>
      <c r="I750" s="10">
        <v>3</v>
      </c>
      <c r="J750" s="10">
        <v>25</v>
      </c>
      <c r="K750" s="10">
        <v>75</v>
      </c>
      <c r="L750" t="s">
        <v>21</v>
      </c>
      <c r="M750" t="s">
        <v>34</v>
      </c>
      <c r="N750" t="s">
        <v>27</v>
      </c>
      <c r="O750" s="16">
        <v>44838</v>
      </c>
      <c r="P750" s="10">
        <v>3</v>
      </c>
    </row>
    <row r="751" spans="1:16" x14ac:dyDescent="0.2">
      <c r="A751">
        <v>750</v>
      </c>
      <c r="B751" s="16">
        <v>44836</v>
      </c>
      <c r="C751" t="s">
        <v>80</v>
      </c>
      <c r="D751" t="s">
        <v>81</v>
      </c>
      <c r="E751" t="s">
        <v>78</v>
      </c>
      <c r="F751">
        <v>40</v>
      </c>
      <c r="G751" t="s">
        <v>48</v>
      </c>
      <c r="H751" t="s">
        <v>49</v>
      </c>
      <c r="I751" s="10">
        <v>18</v>
      </c>
      <c r="J751" s="10">
        <v>19</v>
      </c>
      <c r="K751" s="10">
        <v>342</v>
      </c>
      <c r="L751" t="s">
        <v>21</v>
      </c>
      <c r="M751" t="s">
        <v>30</v>
      </c>
      <c r="N751" t="s">
        <v>31</v>
      </c>
      <c r="O751" s="16">
        <v>44838</v>
      </c>
      <c r="P751" s="10">
        <v>2</v>
      </c>
    </row>
    <row r="752" spans="1:16" x14ac:dyDescent="0.2">
      <c r="A752">
        <v>751</v>
      </c>
      <c r="B752" s="16">
        <v>44836</v>
      </c>
      <c r="C752" t="s">
        <v>80</v>
      </c>
      <c r="D752" t="s">
        <v>81</v>
      </c>
      <c r="E752" t="s">
        <v>78</v>
      </c>
      <c r="F752">
        <v>40</v>
      </c>
      <c r="G752" t="s">
        <v>50</v>
      </c>
      <c r="H752" t="s">
        <v>51</v>
      </c>
      <c r="I752" s="10">
        <v>2</v>
      </c>
      <c r="J752" s="10">
        <v>17</v>
      </c>
      <c r="K752" s="10">
        <v>34</v>
      </c>
      <c r="L752" t="s">
        <v>21</v>
      </c>
      <c r="M752" t="s">
        <v>26</v>
      </c>
      <c r="N752" t="s">
        <v>27</v>
      </c>
      <c r="O752" s="16">
        <v>44839</v>
      </c>
      <c r="P752" s="10">
        <v>3</v>
      </c>
    </row>
    <row r="753" spans="1:16" x14ac:dyDescent="0.2">
      <c r="A753">
        <v>752</v>
      </c>
      <c r="B753" s="16">
        <v>44836</v>
      </c>
      <c r="C753" t="s">
        <v>80</v>
      </c>
      <c r="D753" t="s">
        <v>81</v>
      </c>
      <c r="E753" t="s">
        <v>78</v>
      </c>
      <c r="F753">
        <v>40</v>
      </c>
      <c r="G753" t="s">
        <v>52</v>
      </c>
      <c r="H753" t="s">
        <v>53</v>
      </c>
      <c r="I753" s="10">
        <v>10</v>
      </c>
      <c r="J753" s="10">
        <v>25</v>
      </c>
      <c r="K753" s="10">
        <v>250</v>
      </c>
      <c r="L753" t="s">
        <v>21</v>
      </c>
      <c r="M753" t="s">
        <v>26</v>
      </c>
      <c r="N753" t="s">
        <v>27</v>
      </c>
      <c r="O753" s="16">
        <v>44839</v>
      </c>
      <c r="P753" s="10">
        <v>3</v>
      </c>
    </row>
    <row r="754" spans="1:16" x14ac:dyDescent="0.2">
      <c r="A754">
        <v>753</v>
      </c>
      <c r="B754" s="16">
        <v>44838</v>
      </c>
      <c r="C754" t="s">
        <v>80</v>
      </c>
      <c r="D754" t="s">
        <v>81</v>
      </c>
      <c r="E754" t="s">
        <v>78</v>
      </c>
      <c r="F754">
        <v>41</v>
      </c>
      <c r="G754" t="s">
        <v>54</v>
      </c>
      <c r="H754" t="s">
        <v>55</v>
      </c>
      <c r="I754" s="10">
        <v>30</v>
      </c>
      <c r="J754" s="10">
        <v>17</v>
      </c>
      <c r="K754" s="10">
        <v>510</v>
      </c>
      <c r="L754" t="s">
        <v>21</v>
      </c>
      <c r="M754" t="s">
        <v>22</v>
      </c>
      <c r="N754" t="s">
        <v>23</v>
      </c>
      <c r="O754" s="16">
        <v>44840</v>
      </c>
      <c r="P754" s="10">
        <v>2</v>
      </c>
    </row>
    <row r="755" spans="1:16" x14ac:dyDescent="0.2">
      <c r="A755">
        <v>754</v>
      </c>
      <c r="B755" s="16">
        <v>44838</v>
      </c>
      <c r="C755" t="s">
        <v>80</v>
      </c>
      <c r="D755" t="s">
        <v>81</v>
      </c>
      <c r="E755" t="s">
        <v>78</v>
      </c>
      <c r="F755">
        <v>41</v>
      </c>
      <c r="G755" t="s">
        <v>56</v>
      </c>
      <c r="H755" t="s">
        <v>57</v>
      </c>
      <c r="I755" s="10">
        <v>4</v>
      </c>
      <c r="J755" s="10">
        <v>14</v>
      </c>
      <c r="K755" s="10">
        <v>56</v>
      </c>
      <c r="L755" t="s">
        <v>21</v>
      </c>
      <c r="M755" t="s">
        <v>34</v>
      </c>
      <c r="N755" t="s">
        <v>27</v>
      </c>
      <c r="O755" s="16">
        <v>44841</v>
      </c>
      <c r="P755" s="10">
        <v>3</v>
      </c>
    </row>
    <row r="756" spans="1:16" x14ac:dyDescent="0.2">
      <c r="A756">
        <v>755</v>
      </c>
      <c r="B756" s="16">
        <v>44838</v>
      </c>
      <c r="C756" t="s">
        <v>80</v>
      </c>
      <c r="D756" t="s">
        <v>81</v>
      </c>
      <c r="E756" t="s">
        <v>78</v>
      </c>
      <c r="F756">
        <v>41</v>
      </c>
      <c r="G756" t="s">
        <v>58</v>
      </c>
      <c r="H756" t="s">
        <v>59</v>
      </c>
      <c r="I756" s="10">
        <v>7</v>
      </c>
      <c r="J756" s="10">
        <v>38</v>
      </c>
      <c r="K756" s="10">
        <v>266</v>
      </c>
      <c r="L756" t="s">
        <v>21</v>
      </c>
      <c r="M756" t="s">
        <v>34</v>
      </c>
      <c r="N756" t="s">
        <v>27</v>
      </c>
      <c r="O756" s="16">
        <v>44841</v>
      </c>
      <c r="P756" s="10">
        <v>3</v>
      </c>
    </row>
    <row r="757" spans="1:16" x14ac:dyDescent="0.2">
      <c r="A757">
        <v>756</v>
      </c>
      <c r="B757" s="16">
        <v>44838</v>
      </c>
      <c r="C757" t="s">
        <v>80</v>
      </c>
      <c r="D757" t="s">
        <v>81</v>
      </c>
      <c r="E757" t="s">
        <v>78</v>
      </c>
      <c r="F757">
        <v>41</v>
      </c>
      <c r="G757" t="s">
        <v>60</v>
      </c>
      <c r="H757" t="s">
        <v>61</v>
      </c>
      <c r="I757" s="10">
        <v>21</v>
      </c>
      <c r="J757" s="10">
        <v>13</v>
      </c>
      <c r="K757" s="10">
        <v>273</v>
      </c>
      <c r="L757" t="s">
        <v>41</v>
      </c>
      <c r="M757" t="s">
        <v>44</v>
      </c>
      <c r="N757" t="s">
        <v>45</v>
      </c>
      <c r="O757" s="16">
        <v>44842</v>
      </c>
      <c r="P757" s="10">
        <v>4</v>
      </c>
    </row>
    <row r="758" spans="1:16" x14ac:dyDescent="0.2">
      <c r="A758">
        <v>757</v>
      </c>
      <c r="B758" s="16">
        <v>44839</v>
      </c>
      <c r="C758" t="s">
        <v>80</v>
      </c>
      <c r="D758" t="s">
        <v>81</v>
      </c>
      <c r="E758" t="s">
        <v>78</v>
      </c>
      <c r="F758">
        <v>41</v>
      </c>
      <c r="G758" t="s">
        <v>62</v>
      </c>
      <c r="H758" t="s">
        <v>63</v>
      </c>
      <c r="I758" s="10">
        <v>18</v>
      </c>
      <c r="J758" s="10">
        <v>23</v>
      </c>
      <c r="K758" s="10">
        <v>414</v>
      </c>
      <c r="L758" t="s">
        <v>21</v>
      </c>
      <c r="M758" t="s">
        <v>34</v>
      </c>
      <c r="N758" t="s">
        <v>27</v>
      </c>
      <c r="O758" s="16">
        <v>44842</v>
      </c>
      <c r="P758" s="10">
        <v>3</v>
      </c>
    </row>
    <row r="759" spans="1:16" x14ac:dyDescent="0.2">
      <c r="A759">
        <v>758</v>
      </c>
      <c r="B759" s="16">
        <v>44839</v>
      </c>
      <c r="C759" t="s">
        <v>80</v>
      </c>
      <c r="D759" t="s">
        <v>81</v>
      </c>
      <c r="E759" t="s">
        <v>78</v>
      </c>
      <c r="F759">
        <v>41</v>
      </c>
      <c r="G759" t="s">
        <v>64</v>
      </c>
      <c r="H759" t="s">
        <v>65</v>
      </c>
      <c r="I759" s="10">
        <v>14</v>
      </c>
      <c r="J759" s="10">
        <v>35</v>
      </c>
      <c r="K759" s="10">
        <v>490</v>
      </c>
      <c r="L759" t="s">
        <v>21</v>
      </c>
      <c r="M759" t="s">
        <v>30</v>
      </c>
      <c r="N759" t="s">
        <v>31</v>
      </c>
      <c r="O759" s="16">
        <v>44841</v>
      </c>
      <c r="P759" s="10">
        <v>2</v>
      </c>
    </row>
    <row r="760" spans="1:16" x14ac:dyDescent="0.2">
      <c r="A760">
        <v>759</v>
      </c>
      <c r="B760" s="16">
        <v>44840</v>
      </c>
      <c r="C760" t="s">
        <v>80</v>
      </c>
      <c r="D760" t="s">
        <v>81</v>
      </c>
      <c r="E760" t="s">
        <v>78</v>
      </c>
      <c r="F760">
        <v>41</v>
      </c>
      <c r="G760" t="s">
        <v>66</v>
      </c>
      <c r="H760" t="s">
        <v>67</v>
      </c>
      <c r="I760" s="10">
        <v>20</v>
      </c>
      <c r="J760" s="10">
        <v>33</v>
      </c>
      <c r="K760" s="10">
        <v>660</v>
      </c>
      <c r="L760" t="s">
        <v>21</v>
      </c>
      <c r="M760" t="s">
        <v>30</v>
      </c>
      <c r="N760" t="s">
        <v>31</v>
      </c>
      <c r="O760" s="16">
        <v>44842</v>
      </c>
      <c r="P760" s="10">
        <v>2</v>
      </c>
    </row>
    <row r="761" spans="1:16" x14ac:dyDescent="0.2">
      <c r="A761">
        <v>760</v>
      </c>
      <c r="B761" s="16">
        <v>44840</v>
      </c>
      <c r="C761" t="s">
        <v>80</v>
      </c>
      <c r="D761" t="s">
        <v>81</v>
      </c>
      <c r="E761" t="s">
        <v>78</v>
      </c>
      <c r="F761">
        <v>41</v>
      </c>
      <c r="G761" t="s">
        <v>68</v>
      </c>
      <c r="H761" t="s">
        <v>69</v>
      </c>
      <c r="I761" s="10">
        <v>30</v>
      </c>
      <c r="J761" s="10">
        <v>22</v>
      </c>
      <c r="K761" s="10">
        <v>660</v>
      </c>
      <c r="L761" t="s">
        <v>21</v>
      </c>
      <c r="M761" t="s">
        <v>34</v>
      </c>
      <c r="N761" t="s">
        <v>27</v>
      </c>
      <c r="O761" s="16">
        <v>44843</v>
      </c>
      <c r="P761" s="10">
        <v>3</v>
      </c>
    </row>
    <row r="762" spans="1:16" x14ac:dyDescent="0.2">
      <c r="A762">
        <v>761</v>
      </c>
      <c r="B762" s="16">
        <v>44841</v>
      </c>
      <c r="C762" t="s">
        <v>80</v>
      </c>
      <c r="D762" t="s">
        <v>81</v>
      </c>
      <c r="E762" t="s">
        <v>78</v>
      </c>
      <c r="F762">
        <v>41</v>
      </c>
      <c r="G762" t="s">
        <v>19</v>
      </c>
      <c r="H762" t="s">
        <v>20</v>
      </c>
      <c r="I762" s="10">
        <v>10</v>
      </c>
      <c r="J762" s="10">
        <v>23</v>
      </c>
      <c r="K762" s="10">
        <v>230</v>
      </c>
      <c r="L762" t="s">
        <v>21</v>
      </c>
      <c r="M762" t="s">
        <v>34</v>
      </c>
      <c r="N762" t="s">
        <v>27</v>
      </c>
      <c r="O762" s="16">
        <v>44844</v>
      </c>
      <c r="P762" s="10">
        <v>3</v>
      </c>
    </row>
    <row r="763" spans="1:16" x14ac:dyDescent="0.2">
      <c r="A763">
        <v>762</v>
      </c>
      <c r="B763" s="16">
        <v>44841</v>
      </c>
      <c r="C763" t="s">
        <v>80</v>
      </c>
      <c r="D763" t="s">
        <v>81</v>
      </c>
      <c r="E763" t="s">
        <v>78</v>
      </c>
      <c r="F763">
        <v>41</v>
      </c>
      <c r="G763" t="s">
        <v>24</v>
      </c>
      <c r="H763" t="s">
        <v>25</v>
      </c>
      <c r="I763" s="10">
        <v>9</v>
      </c>
      <c r="J763" s="10">
        <v>16</v>
      </c>
      <c r="K763" s="10">
        <v>144</v>
      </c>
      <c r="L763" t="s">
        <v>21</v>
      </c>
      <c r="M763" t="s">
        <v>30</v>
      </c>
      <c r="N763" t="s">
        <v>31</v>
      </c>
      <c r="O763" s="16">
        <v>44843</v>
      </c>
      <c r="P763" s="10">
        <v>2</v>
      </c>
    </row>
    <row r="764" spans="1:16" x14ac:dyDescent="0.2">
      <c r="A764">
        <v>763</v>
      </c>
      <c r="B764" s="16">
        <v>44841</v>
      </c>
      <c r="C764" t="s">
        <v>80</v>
      </c>
      <c r="D764" t="s">
        <v>81</v>
      </c>
      <c r="E764" t="s">
        <v>78</v>
      </c>
      <c r="F764">
        <v>41</v>
      </c>
      <c r="G764" t="s">
        <v>28</v>
      </c>
      <c r="H764" t="s">
        <v>29</v>
      </c>
      <c r="I764" s="10">
        <v>14</v>
      </c>
      <c r="J764" s="10">
        <v>20</v>
      </c>
      <c r="K764" s="10">
        <v>280</v>
      </c>
      <c r="L764" t="s">
        <v>21</v>
      </c>
      <c r="M764" t="s">
        <v>34</v>
      </c>
      <c r="N764" t="s">
        <v>27</v>
      </c>
      <c r="O764" s="16">
        <v>44844</v>
      </c>
      <c r="P764" s="10">
        <v>3</v>
      </c>
    </row>
    <row r="765" spans="1:16" x14ac:dyDescent="0.2">
      <c r="A765">
        <v>764</v>
      </c>
      <c r="B765" s="16">
        <v>44841</v>
      </c>
      <c r="C765" t="s">
        <v>80</v>
      </c>
      <c r="D765" t="s">
        <v>81</v>
      </c>
      <c r="E765" t="s">
        <v>78</v>
      </c>
      <c r="F765">
        <v>41</v>
      </c>
      <c r="G765" t="s">
        <v>32</v>
      </c>
      <c r="H765" t="s">
        <v>33</v>
      </c>
      <c r="I765" s="10">
        <v>13</v>
      </c>
      <c r="J765" s="10">
        <v>24</v>
      </c>
      <c r="K765" s="10">
        <v>312</v>
      </c>
      <c r="L765" t="s">
        <v>21</v>
      </c>
      <c r="M765" t="s">
        <v>34</v>
      </c>
      <c r="N765" t="s">
        <v>27</v>
      </c>
      <c r="O765" s="16">
        <v>44844</v>
      </c>
      <c r="P765" s="10">
        <v>3</v>
      </c>
    </row>
    <row r="766" spans="1:16" x14ac:dyDescent="0.2">
      <c r="A766">
        <v>765</v>
      </c>
      <c r="B766" s="16">
        <v>44842</v>
      </c>
      <c r="C766" t="s">
        <v>80</v>
      </c>
      <c r="D766" t="s">
        <v>81</v>
      </c>
      <c r="E766" t="s">
        <v>78</v>
      </c>
      <c r="F766">
        <v>41</v>
      </c>
      <c r="G766" t="s">
        <v>35</v>
      </c>
      <c r="H766" t="s">
        <v>36</v>
      </c>
      <c r="I766" s="10">
        <v>6</v>
      </c>
      <c r="J766" s="10">
        <v>16</v>
      </c>
      <c r="K766" s="10">
        <v>96</v>
      </c>
      <c r="L766" t="s">
        <v>21</v>
      </c>
      <c r="M766" t="s">
        <v>22</v>
      </c>
      <c r="N766" t="s">
        <v>23</v>
      </c>
      <c r="O766" s="16">
        <v>44844</v>
      </c>
      <c r="P766" s="10">
        <v>2</v>
      </c>
    </row>
    <row r="767" spans="1:16" x14ac:dyDescent="0.2">
      <c r="A767">
        <v>766</v>
      </c>
      <c r="B767" s="16">
        <v>44843</v>
      </c>
      <c r="C767" t="s">
        <v>80</v>
      </c>
      <c r="D767" t="s">
        <v>81</v>
      </c>
      <c r="E767" t="s">
        <v>78</v>
      </c>
      <c r="F767">
        <v>41</v>
      </c>
      <c r="G767" t="s">
        <v>37</v>
      </c>
      <c r="H767" t="s">
        <v>38</v>
      </c>
      <c r="I767" s="10">
        <v>18</v>
      </c>
      <c r="J767" s="10">
        <v>22</v>
      </c>
      <c r="K767" s="10">
        <v>396</v>
      </c>
      <c r="L767" t="s">
        <v>21</v>
      </c>
      <c r="M767" t="s">
        <v>30</v>
      </c>
      <c r="N767" t="s">
        <v>31</v>
      </c>
      <c r="O767" s="16">
        <v>44845</v>
      </c>
      <c r="P767" s="10">
        <v>2</v>
      </c>
    </row>
    <row r="768" spans="1:16" x14ac:dyDescent="0.2">
      <c r="A768">
        <v>767</v>
      </c>
      <c r="B768" s="16">
        <v>44843</v>
      </c>
      <c r="C768" t="s">
        <v>80</v>
      </c>
      <c r="D768" t="s">
        <v>81</v>
      </c>
      <c r="E768" t="s">
        <v>78</v>
      </c>
      <c r="F768">
        <v>41</v>
      </c>
      <c r="G768" t="s">
        <v>39</v>
      </c>
      <c r="H768" t="s">
        <v>40</v>
      </c>
      <c r="I768" s="10">
        <v>14</v>
      </c>
      <c r="J768" s="10">
        <v>17</v>
      </c>
      <c r="K768" s="10">
        <v>238</v>
      </c>
      <c r="L768" t="s">
        <v>21</v>
      </c>
      <c r="M768" t="s">
        <v>26</v>
      </c>
      <c r="N768" t="s">
        <v>27</v>
      </c>
      <c r="O768" s="16">
        <v>44846</v>
      </c>
      <c r="P768" s="10">
        <v>3</v>
      </c>
    </row>
    <row r="769" spans="1:16" x14ac:dyDescent="0.2">
      <c r="A769">
        <v>768</v>
      </c>
      <c r="B769" s="16">
        <v>44843</v>
      </c>
      <c r="C769" t="s">
        <v>80</v>
      </c>
      <c r="D769" t="s">
        <v>81</v>
      </c>
      <c r="E769" t="s">
        <v>78</v>
      </c>
      <c r="F769">
        <v>41</v>
      </c>
      <c r="G769" t="s">
        <v>42</v>
      </c>
      <c r="H769" t="s">
        <v>43</v>
      </c>
      <c r="I769" s="10">
        <v>7</v>
      </c>
      <c r="J769" s="10">
        <v>16</v>
      </c>
      <c r="K769" s="10">
        <v>112</v>
      </c>
      <c r="L769" t="s">
        <v>21</v>
      </c>
      <c r="M769" t="s">
        <v>44</v>
      </c>
      <c r="N769" t="s">
        <v>45</v>
      </c>
      <c r="O769" s="16">
        <v>44847</v>
      </c>
      <c r="P769" s="10">
        <v>4</v>
      </c>
    </row>
    <row r="770" spans="1:16" x14ac:dyDescent="0.2">
      <c r="A770">
        <v>769</v>
      </c>
      <c r="B770" s="16">
        <v>44843</v>
      </c>
      <c r="C770" t="s">
        <v>80</v>
      </c>
      <c r="D770" t="s">
        <v>81</v>
      </c>
      <c r="E770" t="s">
        <v>78</v>
      </c>
      <c r="F770">
        <v>41</v>
      </c>
      <c r="G770" t="s">
        <v>46</v>
      </c>
      <c r="H770" t="s">
        <v>47</v>
      </c>
      <c r="I770" s="10">
        <v>15</v>
      </c>
      <c r="J770" s="10">
        <v>23</v>
      </c>
      <c r="K770" s="10">
        <v>345</v>
      </c>
      <c r="L770" t="s">
        <v>21</v>
      </c>
      <c r="M770" t="s">
        <v>22</v>
      </c>
      <c r="N770" t="s">
        <v>23</v>
      </c>
      <c r="O770" s="16">
        <v>44845</v>
      </c>
      <c r="P770" s="10">
        <v>2</v>
      </c>
    </row>
    <row r="771" spans="1:16" x14ac:dyDescent="0.2">
      <c r="A771">
        <v>770</v>
      </c>
      <c r="B771" s="16">
        <v>44843</v>
      </c>
      <c r="C771" t="s">
        <v>80</v>
      </c>
      <c r="D771" t="s">
        <v>81</v>
      </c>
      <c r="E771" t="s">
        <v>78</v>
      </c>
      <c r="F771">
        <v>41</v>
      </c>
      <c r="G771" t="s">
        <v>48</v>
      </c>
      <c r="H771" t="s">
        <v>49</v>
      </c>
      <c r="I771" s="10">
        <v>12</v>
      </c>
      <c r="J771" s="10">
        <v>20</v>
      </c>
      <c r="K771" s="10">
        <v>240</v>
      </c>
      <c r="L771" t="s">
        <v>21</v>
      </c>
      <c r="M771" t="s">
        <v>34</v>
      </c>
      <c r="N771" t="s">
        <v>27</v>
      </c>
      <c r="O771" s="16">
        <v>44846</v>
      </c>
      <c r="P771" s="10">
        <v>3</v>
      </c>
    </row>
    <row r="772" spans="1:16" x14ac:dyDescent="0.2">
      <c r="A772">
        <v>771</v>
      </c>
      <c r="B772" s="16">
        <v>44844</v>
      </c>
      <c r="C772" t="s">
        <v>80</v>
      </c>
      <c r="D772" t="s">
        <v>81</v>
      </c>
      <c r="E772" t="s">
        <v>78</v>
      </c>
      <c r="F772">
        <v>42</v>
      </c>
      <c r="G772" t="s">
        <v>50</v>
      </c>
      <c r="H772" t="s">
        <v>51</v>
      </c>
      <c r="I772" s="10">
        <v>5</v>
      </c>
      <c r="J772" s="10">
        <v>17</v>
      </c>
      <c r="K772" s="10">
        <v>85</v>
      </c>
      <c r="L772" t="s">
        <v>21</v>
      </c>
      <c r="M772" t="s">
        <v>34</v>
      </c>
      <c r="N772" t="s">
        <v>27</v>
      </c>
      <c r="O772" s="16">
        <v>44847</v>
      </c>
      <c r="P772" s="10">
        <v>3</v>
      </c>
    </row>
    <row r="773" spans="1:16" x14ac:dyDescent="0.2">
      <c r="A773">
        <v>772</v>
      </c>
      <c r="B773" s="16">
        <v>44844</v>
      </c>
      <c r="C773" t="s">
        <v>80</v>
      </c>
      <c r="D773" t="s">
        <v>81</v>
      </c>
      <c r="E773" t="s">
        <v>78</v>
      </c>
      <c r="F773">
        <v>42</v>
      </c>
      <c r="G773" t="s">
        <v>52</v>
      </c>
      <c r="H773" t="s">
        <v>53</v>
      </c>
      <c r="I773" s="10">
        <v>14</v>
      </c>
      <c r="J773" s="10">
        <v>23</v>
      </c>
      <c r="K773" s="10">
        <v>322</v>
      </c>
      <c r="L773" t="s">
        <v>41</v>
      </c>
      <c r="M773" t="s">
        <v>30</v>
      </c>
      <c r="N773" t="s">
        <v>31</v>
      </c>
      <c r="O773" s="16">
        <v>44846</v>
      </c>
      <c r="P773" s="10">
        <v>2</v>
      </c>
    </row>
    <row r="774" spans="1:16" x14ac:dyDescent="0.2">
      <c r="A774">
        <v>773</v>
      </c>
      <c r="B774" s="16">
        <v>44845</v>
      </c>
      <c r="C774" t="s">
        <v>80</v>
      </c>
      <c r="D774" t="s">
        <v>81</v>
      </c>
      <c r="E774" t="s">
        <v>78</v>
      </c>
      <c r="F774">
        <v>42</v>
      </c>
      <c r="G774" t="s">
        <v>54</v>
      </c>
      <c r="H774" t="s">
        <v>55</v>
      </c>
      <c r="I774" s="10">
        <v>14</v>
      </c>
      <c r="J774" s="10">
        <v>20</v>
      </c>
      <c r="K774" s="10">
        <v>280</v>
      </c>
      <c r="L774" t="s">
        <v>21</v>
      </c>
      <c r="M774" t="s">
        <v>34</v>
      </c>
      <c r="N774" t="s">
        <v>27</v>
      </c>
      <c r="O774" s="16">
        <v>44848</v>
      </c>
      <c r="P774" s="10">
        <v>3</v>
      </c>
    </row>
    <row r="775" spans="1:16" x14ac:dyDescent="0.2">
      <c r="A775">
        <v>774</v>
      </c>
      <c r="B775" s="16">
        <v>44845</v>
      </c>
      <c r="C775" t="s">
        <v>80</v>
      </c>
      <c r="D775" t="s">
        <v>81</v>
      </c>
      <c r="E775" t="s">
        <v>78</v>
      </c>
      <c r="F775">
        <v>42</v>
      </c>
      <c r="G775" t="s">
        <v>56</v>
      </c>
      <c r="H775" t="s">
        <v>57</v>
      </c>
      <c r="I775" s="10">
        <v>3</v>
      </c>
      <c r="J775" s="10">
        <v>15</v>
      </c>
      <c r="K775" s="10">
        <v>45</v>
      </c>
      <c r="L775" t="s">
        <v>21</v>
      </c>
      <c r="M775" t="s">
        <v>22</v>
      </c>
      <c r="N775" t="s">
        <v>23</v>
      </c>
      <c r="O775" s="16">
        <v>44847</v>
      </c>
      <c r="P775" s="10">
        <v>2</v>
      </c>
    </row>
    <row r="776" spans="1:16" x14ac:dyDescent="0.2">
      <c r="A776">
        <v>775</v>
      </c>
      <c r="B776" s="16">
        <v>44845</v>
      </c>
      <c r="C776" t="s">
        <v>80</v>
      </c>
      <c r="D776" t="s">
        <v>81</v>
      </c>
      <c r="E776" t="s">
        <v>78</v>
      </c>
      <c r="F776">
        <v>42</v>
      </c>
      <c r="G776" t="s">
        <v>58</v>
      </c>
      <c r="H776" t="s">
        <v>59</v>
      </c>
      <c r="I776" s="10">
        <v>6</v>
      </c>
      <c r="J776" s="10">
        <v>40</v>
      </c>
      <c r="K776" s="10">
        <v>240</v>
      </c>
      <c r="L776" t="s">
        <v>21</v>
      </c>
      <c r="M776" t="s">
        <v>22</v>
      </c>
      <c r="N776" t="s">
        <v>23</v>
      </c>
      <c r="O776" s="16">
        <v>44847</v>
      </c>
      <c r="P776" s="10">
        <v>2</v>
      </c>
    </row>
    <row r="777" spans="1:16" x14ac:dyDescent="0.2">
      <c r="A777">
        <v>776</v>
      </c>
      <c r="B777" s="16">
        <v>44846</v>
      </c>
      <c r="C777" t="s">
        <v>80</v>
      </c>
      <c r="D777" t="s">
        <v>81</v>
      </c>
      <c r="E777" t="s">
        <v>78</v>
      </c>
      <c r="F777">
        <v>42</v>
      </c>
      <c r="G777" t="s">
        <v>60</v>
      </c>
      <c r="H777" t="s">
        <v>61</v>
      </c>
      <c r="I777" s="10">
        <v>16</v>
      </c>
      <c r="J777" s="10">
        <v>12</v>
      </c>
      <c r="K777" s="10">
        <v>192</v>
      </c>
      <c r="L777" t="s">
        <v>21</v>
      </c>
      <c r="M777" t="s">
        <v>22</v>
      </c>
      <c r="N777" t="s">
        <v>23</v>
      </c>
      <c r="O777" s="16">
        <v>44848</v>
      </c>
      <c r="P777" s="10">
        <v>2</v>
      </c>
    </row>
    <row r="778" spans="1:16" x14ac:dyDescent="0.2">
      <c r="A778">
        <v>777</v>
      </c>
      <c r="B778" s="16">
        <v>44846</v>
      </c>
      <c r="C778" t="s">
        <v>80</v>
      </c>
      <c r="D778" t="s">
        <v>81</v>
      </c>
      <c r="E778" t="s">
        <v>78</v>
      </c>
      <c r="F778">
        <v>42</v>
      </c>
      <c r="G778" t="s">
        <v>62</v>
      </c>
      <c r="H778" t="s">
        <v>63</v>
      </c>
      <c r="I778" s="10">
        <v>2</v>
      </c>
      <c r="J778" s="10">
        <v>23</v>
      </c>
      <c r="K778" s="10">
        <v>46</v>
      </c>
      <c r="L778" t="s">
        <v>21</v>
      </c>
      <c r="M778" t="s">
        <v>34</v>
      </c>
      <c r="N778" t="s">
        <v>27</v>
      </c>
      <c r="O778" s="16">
        <v>44849</v>
      </c>
      <c r="P778" s="10">
        <v>3</v>
      </c>
    </row>
    <row r="779" spans="1:16" x14ac:dyDescent="0.2">
      <c r="A779">
        <v>778</v>
      </c>
      <c r="B779" s="16">
        <v>44846</v>
      </c>
      <c r="C779" t="s">
        <v>80</v>
      </c>
      <c r="D779" t="s">
        <v>81</v>
      </c>
      <c r="E779" t="s">
        <v>78</v>
      </c>
      <c r="F779">
        <v>42</v>
      </c>
      <c r="G779" t="s">
        <v>64</v>
      </c>
      <c r="H779" t="s">
        <v>65</v>
      </c>
      <c r="I779" s="10">
        <v>22</v>
      </c>
      <c r="J779" s="10">
        <v>30</v>
      </c>
      <c r="K779" s="10">
        <v>660</v>
      </c>
      <c r="L779" t="s">
        <v>21</v>
      </c>
      <c r="M779" t="s">
        <v>26</v>
      </c>
      <c r="N779" t="s">
        <v>27</v>
      </c>
      <c r="O779" s="16">
        <v>44849</v>
      </c>
      <c r="P779" s="10">
        <v>3</v>
      </c>
    </row>
    <row r="780" spans="1:16" x14ac:dyDescent="0.2">
      <c r="A780">
        <v>779</v>
      </c>
      <c r="B780" s="16">
        <v>44847</v>
      </c>
      <c r="C780" t="s">
        <v>80</v>
      </c>
      <c r="D780" t="s">
        <v>81</v>
      </c>
      <c r="E780" t="s">
        <v>78</v>
      </c>
      <c r="F780">
        <v>42</v>
      </c>
      <c r="G780" t="s">
        <v>66</v>
      </c>
      <c r="H780" t="s">
        <v>67</v>
      </c>
      <c r="I780" s="10">
        <v>23</v>
      </c>
      <c r="J780" s="10">
        <v>38</v>
      </c>
      <c r="K780" s="10">
        <v>874</v>
      </c>
      <c r="L780" t="s">
        <v>21</v>
      </c>
      <c r="M780" t="s">
        <v>26</v>
      </c>
      <c r="N780" t="s">
        <v>27</v>
      </c>
      <c r="O780" s="16">
        <v>44850</v>
      </c>
      <c r="P780" s="10">
        <v>3</v>
      </c>
    </row>
    <row r="781" spans="1:16" x14ac:dyDescent="0.2">
      <c r="A781">
        <v>780</v>
      </c>
      <c r="B781" s="16">
        <v>44847</v>
      </c>
      <c r="C781" t="s">
        <v>80</v>
      </c>
      <c r="D781" t="s">
        <v>81</v>
      </c>
      <c r="E781" t="s">
        <v>78</v>
      </c>
      <c r="F781">
        <v>42</v>
      </c>
      <c r="G781" t="s">
        <v>68</v>
      </c>
      <c r="H781" t="s">
        <v>69</v>
      </c>
      <c r="I781" s="10">
        <v>22</v>
      </c>
      <c r="J781" s="10">
        <v>22</v>
      </c>
      <c r="K781" s="10">
        <v>484</v>
      </c>
      <c r="L781" t="s">
        <v>21</v>
      </c>
      <c r="M781" t="s">
        <v>26</v>
      </c>
      <c r="N781" t="s">
        <v>27</v>
      </c>
      <c r="O781" s="16">
        <v>44850</v>
      </c>
      <c r="P781" s="10">
        <v>3</v>
      </c>
    </row>
    <row r="782" spans="1:16" x14ac:dyDescent="0.2">
      <c r="A782">
        <v>781</v>
      </c>
      <c r="B782" s="16">
        <v>44848</v>
      </c>
      <c r="C782" t="s">
        <v>80</v>
      </c>
      <c r="D782" t="s">
        <v>81</v>
      </c>
      <c r="E782" t="s">
        <v>78</v>
      </c>
      <c r="F782">
        <v>42</v>
      </c>
      <c r="G782" t="s">
        <v>19</v>
      </c>
      <c r="H782" t="s">
        <v>20</v>
      </c>
      <c r="I782" s="10">
        <v>4</v>
      </c>
      <c r="J782" s="10">
        <v>23</v>
      </c>
      <c r="K782" s="10">
        <v>92</v>
      </c>
      <c r="L782" t="s">
        <v>21</v>
      </c>
      <c r="M782" t="s">
        <v>26</v>
      </c>
      <c r="N782" t="s">
        <v>27</v>
      </c>
      <c r="O782" s="16">
        <v>44851</v>
      </c>
      <c r="P782" s="10">
        <v>3</v>
      </c>
    </row>
    <row r="783" spans="1:16" x14ac:dyDescent="0.2">
      <c r="A783">
        <v>782</v>
      </c>
      <c r="B783" s="16">
        <v>44848</v>
      </c>
      <c r="C783" t="s">
        <v>80</v>
      </c>
      <c r="D783" t="s">
        <v>81</v>
      </c>
      <c r="E783" t="s">
        <v>78</v>
      </c>
      <c r="F783">
        <v>42</v>
      </c>
      <c r="G783" t="s">
        <v>24</v>
      </c>
      <c r="H783" t="s">
        <v>25</v>
      </c>
      <c r="I783" s="10">
        <v>1</v>
      </c>
      <c r="J783" s="10">
        <v>17</v>
      </c>
      <c r="K783" s="10">
        <v>17</v>
      </c>
      <c r="L783" t="s">
        <v>21</v>
      </c>
      <c r="M783" t="s">
        <v>44</v>
      </c>
      <c r="N783" t="s">
        <v>45</v>
      </c>
      <c r="O783" s="16">
        <v>44852</v>
      </c>
      <c r="P783" s="10">
        <v>4</v>
      </c>
    </row>
    <row r="784" spans="1:16" x14ac:dyDescent="0.2">
      <c r="A784">
        <v>783</v>
      </c>
      <c r="B784" s="16">
        <v>44848</v>
      </c>
      <c r="C784" t="s">
        <v>80</v>
      </c>
      <c r="D784" t="s">
        <v>81</v>
      </c>
      <c r="E784" t="s">
        <v>78</v>
      </c>
      <c r="F784">
        <v>42</v>
      </c>
      <c r="G784" t="s">
        <v>28</v>
      </c>
      <c r="H784" t="s">
        <v>29</v>
      </c>
      <c r="I784" s="10">
        <v>7</v>
      </c>
      <c r="J784" s="10">
        <v>14</v>
      </c>
      <c r="K784" s="10">
        <v>98</v>
      </c>
      <c r="L784" t="s">
        <v>21</v>
      </c>
      <c r="M784" t="s">
        <v>30</v>
      </c>
      <c r="N784" t="s">
        <v>31</v>
      </c>
      <c r="O784" s="16">
        <v>44850</v>
      </c>
      <c r="P784" s="10">
        <v>2</v>
      </c>
    </row>
    <row r="785" spans="1:16" x14ac:dyDescent="0.2">
      <c r="A785">
        <v>784</v>
      </c>
      <c r="B785" s="16">
        <v>44848</v>
      </c>
      <c r="C785" t="s">
        <v>80</v>
      </c>
      <c r="D785" t="s">
        <v>81</v>
      </c>
      <c r="E785" t="s">
        <v>78</v>
      </c>
      <c r="F785">
        <v>42</v>
      </c>
      <c r="G785" t="s">
        <v>32</v>
      </c>
      <c r="H785" t="s">
        <v>33</v>
      </c>
      <c r="I785" s="10">
        <v>8</v>
      </c>
      <c r="J785" s="10">
        <v>23</v>
      </c>
      <c r="K785" s="10">
        <v>184</v>
      </c>
      <c r="L785" t="s">
        <v>21</v>
      </c>
      <c r="M785" t="s">
        <v>44</v>
      </c>
      <c r="N785" t="s">
        <v>45</v>
      </c>
      <c r="O785" s="16">
        <v>44852</v>
      </c>
      <c r="P785" s="10">
        <v>4</v>
      </c>
    </row>
    <row r="786" spans="1:16" x14ac:dyDescent="0.2">
      <c r="A786">
        <v>785</v>
      </c>
      <c r="B786" s="16">
        <v>44849</v>
      </c>
      <c r="C786" t="s">
        <v>80</v>
      </c>
      <c r="D786" t="s">
        <v>81</v>
      </c>
      <c r="E786" t="s">
        <v>78</v>
      </c>
      <c r="F786">
        <v>42</v>
      </c>
      <c r="G786" t="s">
        <v>35</v>
      </c>
      <c r="H786" t="s">
        <v>36</v>
      </c>
      <c r="I786" s="10">
        <v>18</v>
      </c>
      <c r="J786" s="10">
        <v>12</v>
      </c>
      <c r="K786" s="10">
        <v>216</v>
      </c>
      <c r="L786" t="s">
        <v>21</v>
      </c>
      <c r="M786" t="s">
        <v>44</v>
      </c>
      <c r="N786" t="s">
        <v>45</v>
      </c>
      <c r="O786" s="16">
        <v>44853</v>
      </c>
      <c r="P786" s="10">
        <v>4</v>
      </c>
    </row>
    <row r="787" spans="1:16" x14ac:dyDescent="0.2">
      <c r="A787">
        <v>786</v>
      </c>
      <c r="B787" s="16">
        <v>44850</v>
      </c>
      <c r="C787" t="s">
        <v>80</v>
      </c>
      <c r="D787" t="s">
        <v>81</v>
      </c>
      <c r="E787" t="s">
        <v>78</v>
      </c>
      <c r="F787">
        <v>42</v>
      </c>
      <c r="G787" t="s">
        <v>37</v>
      </c>
      <c r="H787" t="s">
        <v>38</v>
      </c>
      <c r="I787" s="10">
        <v>14</v>
      </c>
      <c r="J787" s="10">
        <v>20</v>
      </c>
      <c r="K787" s="10">
        <v>280</v>
      </c>
      <c r="L787" t="s">
        <v>21</v>
      </c>
      <c r="M787" t="s">
        <v>22</v>
      </c>
      <c r="N787" t="s">
        <v>23</v>
      </c>
      <c r="O787" s="16">
        <v>44852</v>
      </c>
      <c r="P787" s="10">
        <v>2</v>
      </c>
    </row>
    <row r="788" spans="1:16" x14ac:dyDescent="0.2">
      <c r="A788">
        <v>787</v>
      </c>
      <c r="B788" s="16">
        <v>44850</v>
      </c>
      <c r="C788" t="s">
        <v>80</v>
      </c>
      <c r="D788" t="s">
        <v>81</v>
      </c>
      <c r="E788" t="s">
        <v>78</v>
      </c>
      <c r="F788">
        <v>42</v>
      </c>
      <c r="G788" t="s">
        <v>39</v>
      </c>
      <c r="H788" t="s">
        <v>40</v>
      </c>
      <c r="I788" s="10">
        <v>2</v>
      </c>
      <c r="J788" s="10">
        <v>17</v>
      </c>
      <c r="K788" s="10">
        <v>34</v>
      </c>
      <c r="L788" t="s">
        <v>21</v>
      </c>
      <c r="M788" t="s">
        <v>34</v>
      </c>
      <c r="N788" t="s">
        <v>27</v>
      </c>
      <c r="O788" s="16">
        <v>44853</v>
      </c>
      <c r="P788" s="10">
        <v>3</v>
      </c>
    </row>
    <row r="789" spans="1:16" x14ac:dyDescent="0.2">
      <c r="A789">
        <v>788</v>
      </c>
      <c r="B789" s="16">
        <v>44850</v>
      </c>
      <c r="C789" t="s">
        <v>80</v>
      </c>
      <c r="D789" t="s">
        <v>81</v>
      </c>
      <c r="E789" t="s">
        <v>78</v>
      </c>
      <c r="F789">
        <v>42</v>
      </c>
      <c r="G789" t="s">
        <v>42</v>
      </c>
      <c r="H789" t="s">
        <v>43</v>
      </c>
      <c r="I789" s="10">
        <v>19</v>
      </c>
      <c r="J789" s="10">
        <v>22</v>
      </c>
      <c r="K789" s="10">
        <v>418</v>
      </c>
      <c r="L789" t="s">
        <v>21</v>
      </c>
      <c r="M789" t="s">
        <v>30</v>
      </c>
      <c r="N789" t="s">
        <v>31</v>
      </c>
      <c r="O789" s="16">
        <v>44852</v>
      </c>
      <c r="P789" s="10">
        <v>2</v>
      </c>
    </row>
    <row r="790" spans="1:16" x14ac:dyDescent="0.2">
      <c r="A790">
        <v>789</v>
      </c>
      <c r="B790" s="16">
        <v>44850</v>
      </c>
      <c r="C790" t="s">
        <v>80</v>
      </c>
      <c r="D790" t="s">
        <v>81</v>
      </c>
      <c r="E790" t="s">
        <v>78</v>
      </c>
      <c r="F790">
        <v>42</v>
      </c>
      <c r="G790" t="s">
        <v>46</v>
      </c>
      <c r="H790" t="s">
        <v>47</v>
      </c>
      <c r="I790" s="10">
        <v>3</v>
      </c>
      <c r="J790" s="10">
        <v>25</v>
      </c>
      <c r="K790" s="10">
        <v>75</v>
      </c>
      <c r="L790" t="s">
        <v>21</v>
      </c>
      <c r="M790" t="s">
        <v>26</v>
      </c>
      <c r="N790" t="s">
        <v>27</v>
      </c>
      <c r="O790" s="16">
        <v>44853</v>
      </c>
      <c r="P790" s="10">
        <v>3</v>
      </c>
    </row>
    <row r="791" spans="1:16" x14ac:dyDescent="0.2">
      <c r="A791">
        <v>790</v>
      </c>
      <c r="B791" s="16">
        <v>44851</v>
      </c>
      <c r="C791" t="s">
        <v>80</v>
      </c>
      <c r="D791" t="s">
        <v>81</v>
      </c>
      <c r="E791" t="s">
        <v>78</v>
      </c>
      <c r="F791">
        <v>43</v>
      </c>
      <c r="G791" t="s">
        <v>48</v>
      </c>
      <c r="H791" t="s">
        <v>49</v>
      </c>
      <c r="I791" s="10">
        <v>19</v>
      </c>
      <c r="J791" s="10">
        <v>18</v>
      </c>
      <c r="K791" s="10">
        <v>342</v>
      </c>
      <c r="L791" t="s">
        <v>21</v>
      </c>
      <c r="M791" t="s">
        <v>22</v>
      </c>
      <c r="N791" t="s">
        <v>23</v>
      </c>
      <c r="O791" s="16">
        <v>44853</v>
      </c>
      <c r="P791" s="10">
        <v>2</v>
      </c>
    </row>
    <row r="792" spans="1:16" x14ac:dyDescent="0.2">
      <c r="A792">
        <v>791</v>
      </c>
      <c r="B792" s="16">
        <v>44852</v>
      </c>
      <c r="C792" t="s">
        <v>80</v>
      </c>
      <c r="D792" t="s">
        <v>81</v>
      </c>
      <c r="E792" t="s">
        <v>78</v>
      </c>
      <c r="F792">
        <v>43</v>
      </c>
      <c r="G792" t="s">
        <v>50</v>
      </c>
      <c r="H792" t="s">
        <v>51</v>
      </c>
      <c r="I792" s="10">
        <v>13</v>
      </c>
      <c r="J792" s="10">
        <v>17</v>
      </c>
      <c r="K792" s="10">
        <v>221</v>
      </c>
      <c r="L792" t="s">
        <v>21</v>
      </c>
      <c r="M792" t="s">
        <v>34</v>
      </c>
      <c r="N792" t="s">
        <v>27</v>
      </c>
      <c r="O792" s="16">
        <v>44855</v>
      </c>
      <c r="P792" s="10">
        <v>3</v>
      </c>
    </row>
    <row r="793" spans="1:16" x14ac:dyDescent="0.2">
      <c r="A793">
        <v>792</v>
      </c>
      <c r="B793" s="16">
        <v>44852</v>
      </c>
      <c r="C793" t="s">
        <v>80</v>
      </c>
      <c r="D793" t="s">
        <v>81</v>
      </c>
      <c r="E793" t="s">
        <v>78</v>
      </c>
      <c r="F793">
        <v>43</v>
      </c>
      <c r="G793" t="s">
        <v>52</v>
      </c>
      <c r="H793" t="s">
        <v>53</v>
      </c>
      <c r="I793" s="10">
        <v>9</v>
      </c>
      <c r="J793" s="10">
        <v>25</v>
      </c>
      <c r="K793" s="10">
        <v>225</v>
      </c>
      <c r="L793" t="s">
        <v>21</v>
      </c>
      <c r="M793" t="s">
        <v>26</v>
      </c>
      <c r="N793" t="s">
        <v>27</v>
      </c>
      <c r="O793" s="16">
        <v>44855</v>
      </c>
      <c r="P793" s="10">
        <v>3</v>
      </c>
    </row>
    <row r="794" spans="1:16" x14ac:dyDescent="0.2">
      <c r="A794">
        <v>793</v>
      </c>
      <c r="B794" s="16">
        <v>44852</v>
      </c>
      <c r="C794" t="s">
        <v>80</v>
      </c>
      <c r="D794" t="s">
        <v>81</v>
      </c>
      <c r="E794" t="s">
        <v>78</v>
      </c>
      <c r="F794">
        <v>43</v>
      </c>
      <c r="G794" t="s">
        <v>54</v>
      </c>
      <c r="H794" t="s">
        <v>55</v>
      </c>
      <c r="I794" s="10">
        <v>32</v>
      </c>
      <c r="J794" s="10">
        <v>20</v>
      </c>
      <c r="K794" s="10">
        <v>640</v>
      </c>
      <c r="L794" t="s">
        <v>21</v>
      </c>
      <c r="M794" t="s">
        <v>34</v>
      </c>
      <c r="N794" t="s">
        <v>27</v>
      </c>
      <c r="O794" s="16">
        <v>44855</v>
      </c>
      <c r="P794" s="10">
        <v>3</v>
      </c>
    </row>
    <row r="795" spans="1:16" x14ac:dyDescent="0.2">
      <c r="A795">
        <v>794</v>
      </c>
      <c r="B795" s="16">
        <v>44852</v>
      </c>
      <c r="C795" t="s">
        <v>80</v>
      </c>
      <c r="D795" t="s">
        <v>81</v>
      </c>
      <c r="E795" t="s">
        <v>78</v>
      </c>
      <c r="F795">
        <v>43</v>
      </c>
      <c r="G795" t="s">
        <v>56</v>
      </c>
      <c r="H795" t="s">
        <v>57</v>
      </c>
      <c r="I795" s="10">
        <v>4</v>
      </c>
      <c r="J795" s="10">
        <v>13</v>
      </c>
      <c r="K795" s="10">
        <v>52</v>
      </c>
      <c r="L795" t="s">
        <v>21</v>
      </c>
      <c r="M795" t="s">
        <v>44</v>
      </c>
      <c r="N795" t="s">
        <v>45</v>
      </c>
      <c r="O795" s="16">
        <v>44856</v>
      </c>
      <c r="P795" s="10">
        <v>4</v>
      </c>
    </row>
    <row r="796" spans="1:16" x14ac:dyDescent="0.2">
      <c r="A796">
        <v>795</v>
      </c>
      <c r="B796" s="16">
        <v>44853</v>
      </c>
      <c r="C796" t="s">
        <v>80</v>
      </c>
      <c r="D796" t="s">
        <v>81</v>
      </c>
      <c r="E796" t="s">
        <v>78</v>
      </c>
      <c r="F796">
        <v>43</v>
      </c>
      <c r="G796" t="s">
        <v>58</v>
      </c>
      <c r="H796" t="s">
        <v>59</v>
      </c>
      <c r="I796" s="10">
        <v>5</v>
      </c>
      <c r="J796" s="10">
        <v>35</v>
      </c>
      <c r="K796" s="10">
        <v>175</v>
      </c>
      <c r="L796" t="s">
        <v>21</v>
      </c>
      <c r="M796" t="s">
        <v>30</v>
      </c>
      <c r="N796" t="s">
        <v>31</v>
      </c>
      <c r="O796" s="16">
        <v>44855</v>
      </c>
      <c r="P796" s="10">
        <v>2</v>
      </c>
    </row>
    <row r="797" spans="1:16" x14ac:dyDescent="0.2">
      <c r="A797">
        <v>796</v>
      </c>
      <c r="B797" s="16">
        <v>44853</v>
      </c>
      <c r="C797" t="s">
        <v>80</v>
      </c>
      <c r="D797" t="s">
        <v>81</v>
      </c>
      <c r="E797" t="s">
        <v>78</v>
      </c>
      <c r="F797">
        <v>43</v>
      </c>
      <c r="G797" t="s">
        <v>60</v>
      </c>
      <c r="H797" t="s">
        <v>61</v>
      </c>
      <c r="I797" s="10">
        <v>19</v>
      </c>
      <c r="J797" s="10">
        <v>12</v>
      </c>
      <c r="K797" s="10">
        <v>228</v>
      </c>
      <c r="L797" t="s">
        <v>21</v>
      </c>
      <c r="M797" t="s">
        <v>22</v>
      </c>
      <c r="N797" t="s">
        <v>23</v>
      </c>
      <c r="O797" s="16">
        <v>44855</v>
      </c>
      <c r="P797" s="10">
        <v>2</v>
      </c>
    </row>
    <row r="798" spans="1:16" x14ac:dyDescent="0.2">
      <c r="A798">
        <v>797</v>
      </c>
      <c r="B798" s="16">
        <v>44853</v>
      </c>
      <c r="C798" t="s">
        <v>80</v>
      </c>
      <c r="D798" t="s">
        <v>81</v>
      </c>
      <c r="E798" t="s">
        <v>78</v>
      </c>
      <c r="F798">
        <v>43</v>
      </c>
      <c r="G798" t="s">
        <v>62</v>
      </c>
      <c r="H798" t="s">
        <v>63</v>
      </c>
      <c r="I798" s="10">
        <v>15</v>
      </c>
      <c r="J798" s="10">
        <v>23</v>
      </c>
      <c r="K798" s="10">
        <v>345</v>
      </c>
      <c r="L798" t="s">
        <v>21</v>
      </c>
      <c r="M798" t="s">
        <v>34</v>
      </c>
      <c r="N798" t="s">
        <v>27</v>
      </c>
      <c r="O798" s="16">
        <v>44856</v>
      </c>
      <c r="P798" s="10">
        <v>3</v>
      </c>
    </row>
    <row r="799" spans="1:16" x14ac:dyDescent="0.2">
      <c r="A799">
        <v>798</v>
      </c>
      <c r="B799" s="16">
        <v>44854</v>
      </c>
      <c r="C799" t="s">
        <v>80</v>
      </c>
      <c r="D799" t="s">
        <v>81</v>
      </c>
      <c r="E799" t="s">
        <v>78</v>
      </c>
      <c r="F799">
        <v>43</v>
      </c>
      <c r="G799" t="s">
        <v>64</v>
      </c>
      <c r="H799" t="s">
        <v>65</v>
      </c>
      <c r="I799" s="10">
        <v>14</v>
      </c>
      <c r="J799" s="10">
        <v>27</v>
      </c>
      <c r="K799" s="10">
        <v>378</v>
      </c>
      <c r="L799" t="s">
        <v>21</v>
      </c>
      <c r="M799" t="s">
        <v>22</v>
      </c>
      <c r="N799" t="s">
        <v>23</v>
      </c>
      <c r="O799" s="16">
        <v>44856</v>
      </c>
      <c r="P799" s="10">
        <v>2</v>
      </c>
    </row>
    <row r="800" spans="1:16" x14ac:dyDescent="0.2">
      <c r="A800">
        <v>799</v>
      </c>
      <c r="B800" s="16">
        <v>44854</v>
      </c>
      <c r="C800" t="s">
        <v>80</v>
      </c>
      <c r="D800" t="s">
        <v>81</v>
      </c>
      <c r="E800" t="s">
        <v>78</v>
      </c>
      <c r="F800">
        <v>43</v>
      </c>
      <c r="G800" t="s">
        <v>66</v>
      </c>
      <c r="H800" t="s">
        <v>67</v>
      </c>
      <c r="I800" s="10">
        <v>16</v>
      </c>
      <c r="J800" s="10">
        <v>35</v>
      </c>
      <c r="K800" s="10">
        <v>560</v>
      </c>
      <c r="L800" t="s">
        <v>21</v>
      </c>
      <c r="M800" t="s">
        <v>22</v>
      </c>
      <c r="N800" t="s">
        <v>23</v>
      </c>
      <c r="O800" s="16">
        <v>44856</v>
      </c>
      <c r="P800" s="10">
        <v>2</v>
      </c>
    </row>
    <row r="801" spans="1:16" x14ac:dyDescent="0.2">
      <c r="A801">
        <v>800</v>
      </c>
      <c r="B801" s="16">
        <v>44854</v>
      </c>
      <c r="C801" t="s">
        <v>80</v>
      </c>
      <c r="D801" t="s">
        <v>81</v>
      </c>
      <c r="E801" t="s">
        <v>78</v>
      </c>
      <c r="F801">
        <v>43</v>
      </c>
      <c r="G801" t="s">
        <v>68</v>
      </c>
      <c r="H801" t="s">
        <v>69</v>
      </c>
      <c r="I801" s="10">
        <v>20</v>
      </c>
      <c r="J801" s="10">
        <v>20</v>
      </c>
      <c r="K801" s="10">
        <v>400</v>
      </c>
      <c r="L801" t="s">
        <v>21</v>
      </c>
      <c r="M801" t="s">
        <v>22</v>
      </c>
      <c r="N801" t="s">
        <v>23</v>
      </c>
      <c r="O801" s="16">
        <v>44856</v>
      </c>
      <c r="P801" s="10">
        <v>2</v>
      </c>
    </row>
    <row r="802" spans="1:16" x14ac:dyDescent="0.2">
      <c r="A802">
        <v>801</v>
      </c>
      <c r="B802" s="16">
        <v>44855</v>
      </c>
      <c r="C802" t="s">
        <v>80</v>
      </c>
      <c r="D802" t="s">
        <v>81</v>
      </c>
      <c r="E802" t="s">
        <v>78</v>
      </c>
      <c r="F802">
        <v>43</v>
      </c>
      <c r="G802" t="s">
        <v>19</v>
      </c>
      <c r="H802" t="s">
        <v>20</v>
      </c>
      <c r="I802" s="10">
        <v>14</v>
      </c>
      <c r="J802" s="10">
        <v>23</v>
      </c>
      <c r="K802" s="10">
        <v>322</v>
      </c>
      <c r="L802" t="s">
        <v>21</v>
      </c>
      <c r="M802" t="s">
        <v>26</v>
      </c>
      <c r="N802" t="s">
        <v>27</v>
      </c>
      <c r="O802" s="16">
        <v>44858</v>
      </c>
      <c r="P802" s="10">
        <v>3</v>
      </c>
    </row>
    <row r="803" spans="1:16" x14ac:dyDescent="0.2">
      <c r="A803">
        <v>802</v>
      </c>
      <c r="B803" s="16">
        <v>44855</v>
      </c>
      <c r="C803" t="s">
        <v>80</v>
      </c>
      <c r="D803" t="s">
        <v>81</v>
      </c>
      <c r="E803" t="s">
        <v>78</v>
      </c>
      <c r="F803">
        <v>43</v>
      </c>
      <c r="G803" t="s">
        <v>24</v>
      </c>
      <c r="H803" t="s">
        <v>25</v>
      </c>
      <c r="I803" s="10">
        <v>19</v>
      </c>
      <c r="J803" s="10">
        <v>16</v>
      </c>
      <c r="K803" s="10">
        <v>304</v>
      </c>
      <c r="L803" t="s">
        <v>41</v>
      </c>
      <c r="M803" t="s">
        <v>30</v>
      </c>
      <c r="N803" t="s">
        <v>31</v>
      </c>
      <c r="O803" s="16">
        <v>44857</v>
      </c>
      <c r="P803" s="10">
        <v>2</v>
      </c>
    </row>
    <row r="804" spans="1:16" x14ac:dyDescent="0.2">
      <c r="A804">
        <v>803</v>
      </c>
      <c r="B804" s="16">
        <v>44855</v>
      </c>
      <c r="C804" t="s">
        <v>80</v>
      </c>
      <c r="D804" t="s">
        <v>81</v>
      </c>
      <c r="E804" t="s">
        <v>78</v>
      </c>
      <c r="F804">
        <v>43</v>
      </c>
      <c r="G804" t="s">
        <v>28</v>
      </c>
      <c r="H804" t="s">
        <v>29</v>
      </c>
      <c r="I804" s="10">
        <v>13</v>
      </c>
      <c r="J804" s="10">
        <v>16</v>
      </c>
      <c r="K804" s="10">
        <v>208</v>
      </c>
      <c r="L804" t="s">
        <v>21</v>
      </c>
      <c r="M804" t="s">
        <v>44</v>
      </c>
      <c r="N804" t="s">
        <v>45</v>
      </c>
      <c r="O804" s="16">
        <v>44859</v>
      </c>
      <c r="P804" s="10">
        <v>4</v>
      </c>
    </row>
    <row r="805" spans="1:16" x14ac:dyDescent="0.2">
      <c r="A805">
        <v>804</v>
      </c>
      <c r="B805" s="16">
        <v>44855</v>
      </c>
      <c r="C805" t="s">
        <v>80</v>
      </c>
      <c r="D805" t="s">
        <v>81</v>
      </c>
      <c r="E805" t="s">
        <v>78</v>
      </c>
      <c r="F805">
        <v>43</v>
      </c>
      <c r="G805" t="s">
        <v>32</v>
      </c>
      <c r="H805" t="s">
        <v>33</v>
      </c>
      <c r="I805" s="10">
        <v>22</v>
      </c>
      <c r="J805" s="10">
        <v>23</v>
      </c>
      <c r="K805" s="10">
        <v>506</v>
      </c>
      <c r="L805" t="s">
        <v>21</v>
      </c>
      <c r="M805" t="s">
        <v>44</v>
      </c>
      <c r="N805" t="s">
        <v>45</v>
      </c>
      <c r="O805" s="16">
        <v>44859</v>
      </c>
      <c r="P805" s="10">
        <v>4</v>
      </c>
    </row>
    <row r="806" spans="1:16" x14ac:dyDescent="0.2">
      <c r="A806">
        <v>805</v>
      </c>
      <c r="B806" s="16">
        <v>44855</v>
      </c>
      <c r="C806" t="s">
        <v>80</v>
      </c>
      <c r="D806" t="s">
        <v>81</v>
      </c>
      <c r="E806" t="s">
        <v>78</v>
      </c>
      <c r="F806">
        <v>43</v>
      </c>
      <c r="G806" t="s">
        <v>35</v>
      </c>
      <c r="H806" t="s">
        <v>36</v>
      </c>
      <c r="I806" s="10">
        <v>18</v>
      </c>
      <c r="J806" s="10">
        <v>16</v>
      </c>
      <c r="K806" s="10">
        <v>288</v>
      </c>
      <c r="L806" t="s">
        <v>21</v>
      </c>
      <c r="M806" t="s">
        <v>34</v>
      </c>
      <c r="N806" t="s">
        <v>27</v>
      </c>
      <c r="O806" s="16">
        <v>44858</v>
      </c>
      <c r="P806" s="10">
        <v>3</v>
      </c>
    </row>
    <row r="807" spans="1:16" x14ac:dyDescent="0.2">
      <c r="A807">
        <v>806</v>
      </c>
      <c r="B807" s="16">
        <v>44856</v>
      </c>
      <c r="C807" t="s">
        <v>80</v>
      </c>
      <c r="D807" t="s">
        <v>81</v>
      </c>
      <c r="E807" t="s">
        <v>78</v>
      </c>
      <c r="F807">
        <v>43</v>
      </c>
      <c r="G807" t="s">
        <v>37</v>
      </c>
      <c r="H807" t="s">
        <v>38</v>
      </c>
      <c r="I807" s="10">
        <v>19</v>
      </c>
      <c r="J807" s="10">
        <v>26</v>
      </c>
      <c r="K807" s="10">
        <v>494</v>
      </c>
      <c r="L807" t="s">
        <v>21</v>
      </c>
      <c r="M807" t="s">
        <v>34</v>
      </c>
      <c r="N807" t="s">
        <v>27</v>
      </c>
      <c r="O807" s="16">
        <v>44859</v>
      </c>
      <c r="P807" s="10">
        <v>3</v>
      </c>
    </row>
    <row r="808" spans="1:16" x14ac:dyDescent="0.2">
      <c r="A808">
        <v>807</v>
      </c>
      <c r="B808" s="16">
        <v>44856</v>
      </c>
      <c r="C808" t="s">
        <v>80</v>
      </c>
      <c r="D808" t="s">
        <v>81</v>
      </c>
      <c r="E808" t="s">
        <v>78</v>
      </c>
      <c r="F808">
        <v>43</v>
      </c>
      <c r="G808" t="s">
        <v>39</v>
      </c>
      <c r="H808" t="s">
        <v>40</v>
      </c>
      <c r="I808" s="10">
        <v>7</v>
      </c>
      <c r="J808" s="10">
        <v>15</v>
      </c>
      <c r="K808" s="10">
        <v>105</v>
      </c>
      <c r="L808" t="s">
        <v>21</v>
      </c>
      <c r="M808" t="s">
        <v>44</v>
      </c>
      <c r="N808" t="s">
        <v>45</v>
      </c>
      <c r="O808" s="16">
        <v>44860</v>
      </c>
      <c r="P808" s="10">
        <v>4</v>
      </c>
    </row>
    <row r="809" spans="1:16" x14ac:dyDescent="0.2">
      <c r="A809">
        <v>808</v>
      </c>
      <c r="B809" s="16">
        <v>44857</v>
      </c>
      <c r="C809" t="s">
        <v>80</v>
      </c>
      <c r="D809" t="s">
        <v>81</v>
      </c>
      <c r="E809" t="s">
        <v>78</v>
      </c>
      <c r="F809">
        <v>43</v>
      </c>
      <c r="G809" t="s">
        <v>42</v>
      </c>
      <c r="H809" t="s">
        <v>43</v>
      </c>
      <c r="I809" s="10">
        <v>8</v>
      </c>
      <c r="J809" s="10">
        <v>17</v>
      </c>
      <c r="K809" s="10">
        <v>136</v>
      </c>
      <c r="L809" t="s">
        <v>21</v>
      </c>
      <c r="M809" t="s">
        <v>34</v>
      </c>
      <c r="N809" t="s">
        <v>27</v>
      </c>
      <c r="O809" s="16">
        <v>44860</v>
      </c>
      <c r="P809" s="10">
        <v>3</v>
      </c>
    </row>
    <row r="810" spans="1:16" x14ac:dyDescent="0.2">
      <c r="A810">
        <v>809</v>
      </c>
      <c r="B810" s="16">
        <v>44859</v>
      </c>
      <c r="C810" t="s">
        <v>80</v>
      </c>
      <c r="D810" t="s">
        <v>81</v>
      </c>
      <c r="E810" t="s">
        <v>78</v>
      </c>
      <c r="F810">
        <v>44</v>
      </c>
      <c r="G810" t="s">
        <v>46</v>
      </c>
      <c r="H810" t="s">
        <v>47</v>
      </c>
      <c r="I810" s="10">
        <v>3</v>
      </c>
      <c r="J810" s="10">
        <v>25</v>
      </c>
      <c r="K810" s="10">
        <v>75</v>
      </c>
      <c r="L810" t="s">
        <v>21</v>
      </c>
      <c r="M810" t="s">
        <v>26</v>
      </c>
      <c r="N810" t="s">
        <v>27</v>
      </c>
      <c r="O810" s="16">
        <v>44862</v>
      </c>
      <c r="P810" s="10">
        <v>3</v>
      </c>
    </row>
    <row r="811" spans="1:16" x14ac:dyDescent="0.2">
      <c r="A811">
        <v>810</v>
      </c>
      <c r="B811" s="16">
        <v>44860</v>
      </c>
      <c r="C811" t="s">
        <v>80</v>
      </c>
      <c r="D811" t="s">
        <v>81</v>
      </c>
      <c r="E811" t="s">
        <v>78</v>
      </c>
      <c r="F811">
        <v>44</v>
      </c>
      <c r="G811" t="s">
        <v>48</v>
      </c>
      <c r="H811" t="s">
        <v>49</v>
      </c>
      <c r="I811" s="10">
        <v>11</v>
      </c>
      <c r="J811" s="10">
        <v>20</v>
      </c>
      <c r="K811" s="10">
        <v>220</v>
      </c>
      <c r="L811" t="s">
        <v>21</v>
      </c>
      <c r="M811" t="s">
        <v>34</v>
      </c>
      <c r="N811" t="s">
        <v>27</v>
      </c>
      <c r="O811" s="16">
        <v>44863</v>
      </c>
      <c r="P811" s="10">
        <v>3</v>
      </c>
    </row>
    <row r="812" spans="1:16" x14ac:dyDescent="0.2">
      <c r="A812">
        <v>811</v>
      </c>
      <c r="B812" s="16">
        <v>44860</v>
      </c>
      <c r="C812" t="s">
        <v>80</v>
      </c>
      <c r="D812" t="s">
        <v>81</v>
      </c>
      <c r="E812" t="s">
        <v>78</v>
      </c>
      <c r="F812">
        <v>44</v>
      </c>
      <c r="G812" t="s">
        <v>50</v>
      </c>
      <c r="H812" t="s">
        <v>51</v>
      </c>
      <c r="I812" s="10">
        <v>3</v>
      </c>
      <c r="J812" s="10">
        <v>17</v>
      </c>
      <c r="K812" s="10">
        <v>51</v>
      </c>
      <c r="L812" t="s">
        <v>21</v>
      </c>
      <c r="M812" t="s">
        <v>34</v>
      </c>
      <c r="N812" t="s">
        <v>27</v>
      </c>
      <c r="O812" s="16">
        <v>44863</v>
      </c>
      <c r="P812" s="10">
        <v>3</v>
      </c>
    </row>
    <row r="813" spans="1:16" x14ac:dyDescent="0.2">
      <c r="A813">
        <v>812</v>
      </c>
      <c r="B813" s="16">
        <v>44860</v>
      </c>
      <c r="C813" t="s">
        <v>80</v>
      </c>
      <c r="D813" t="s">
        <v>81</v>
      </c>
      <c r="E813" t="s">
        <v>78</v>
      </c>
      <c r="F813">
        <v>44</v>
      </c>
      <c r="G813" t="s">
        <v>52</v>
      </c>
      <c r="H813" t="s">
        <v>53</v>
      </c>
      <c r="I813" s="10">
        <v>1</v>
      </c>
      <c r="J813" s="10">
        <v>23</v>
      </c>
      <c r="K813" s="10">
        <v>23</v>
      </c>
      <c r="L813" t="s">
        <v>21</v>
      </c>
      <c r="M813" t="s">
        <v>30</v>
      </c>
      <c r="N813" t="s">
        <v>31</v>
      </c>
      <c r="O813" s="16">
        <v>44862</v>
      </c>
      <c r="P813" s="10">
        <v>2</v>
      </c>
    </row>
    <row r="814" spans="1:16" x14ac:dyDescent="0.2">
      <c r="A814">
        <v>813</v>
      </c>
      <c r="B814" s="16">
        <v>44860</v>
      </c>
      <c r="C814" t="s">
        <v>80</v>
      </c>
      <c r="D814" t="s">
        <v>81</v>
      </c>
      <c r="E814" t="s">
        <v>78</v>
      </c>
      <c r="F814">
        <v>44</v>
      </c>
      <c r="G814" t="s">
        <v>54</v>
      </c>
      <c r="H814" t="s">
        <v>55</v>
      </c>
      <c r="I814" s="10">
        <v>20</v>
      </c>
      <c r="J814" s="10">
        <v>20</v>
      </c>
      <c r="K814" s="10">
        <v>400</v>
      </c>
      <c r="L814" t="s">
        <v>21</v>
      </c>
      <c r="M814" t="s">
        <v>26</v>
      </c>
      <c r="N814" t="s">
        <v>27</v>
      </c>
      <c r="O814" s="16">
        <v>44863</v>
      </c>
      <c r="P814" s="10">
        <v>3</v>
      </c>
    </row>
    <row r="815" spans="1:16" x14ac:dyDescent="0.2">
      <c r="A815">
        <v>814</v>
      </c>
      <c r="B815" s="16">
        <v>44861</v>
      </c>
      <c r="C815" t="s">
        <v>80</v>
      </c>
      <c r="D815" t="s">
        <v>81</v>
      </c>
      <c r="E815" t="s">
        <v>78</v>
      </c>
      <c r="F815">
        <v>44</v>
      </c>
      <c r="G815" t="s">
        <v>56</v>
      </c>
      <c r="H815" t="s">
        <v>57</v>
      </c>
      <c r="I815" s="10">
        <v>10</v>
      </c>
      <c r="J815" s="10">
        <v>12</v>
      </c>
      <c r="K815" s="10">
        <v>120</v>
      </c>
      <c r="L815" t="s">
        <v>21</v>
      </c>
      <c r="M815" t="s">
        <v>30</v>
      </c>
      <c r="N815" t="s">
        <v>31</v>
      </c>
      <c r="O815" s="16">
        <v>44863</v>
      </c>
      <c r="P815" s="10">
        <v>2</v>
      </c>
    </row>
    <row r="816" spans="1:16" x14ac:dyDescent="0.2">
      <c r="A816">
        <v>815</v>
      </c>
      <c r="B816" s="16">
        <v>44862</v>
      </c>
      <c r="C816" t="s">
        <v>80</v>
      </c>
      <c r="D816" t="s">
        <v>81</v>
      </c>
      <c r="E816" t="s">
        <v>78</v>
      </c>
      <c r="F816">
        <v>44</v>
      </c>
      <c r="G816" t="s">
        <v>58</v>
      </c>
      <c r="H816" t="s">
        <v>59</v>
      </c>
      <c r="I816" s="10">
        <v>16</v>
      </c>
      <c r="J816" s="10">
        <v>37</v>
      </c>
      <c r="K816" s="10">
        <v>592</v>
      </c>
      <c r="L816" t="s">
        <v>21</v>
      </c>
      <c r="M816" t="s">
        <v>44</v>
      </c>
      <c r="N816" t="s">
        <v>45</v>
      </c>
      <c r="O816" s="16">
        <v>44866</v>
      </c>
      <c r="P816" s="10">
        <v>4</v>
      </c>
    </row>
    <row r="817" spans="1:16" x14ac:dyDescent="0.2">
      <c r="A817">
        <v>816</v>
      </c>
      <c r="B817" s="16">
        <v>44862</v>
      </c>
      <c r="C817" t="s">
        <v>80</v>
      </c>
      <c r="D817" t="s">
        <v>81</v>
      </c>
      <c r="E817" t="s">
        <v>78</v>
      </c>
      <c r="F817">
        <v>44</v>
      </c>
      <c r="G817" t="s">
        <v>60</v>
      </c>
      <c r="H817" t="s">
        <v>61</v>
      </c>
      <c r="I817" s="10">
        <v>23</v>
      </c>
      <c r="J817" s="10">
        <v>15</v>
      </c>
      <c r="K817" s="10">
        <v>345</v>
      </c>
      <c r="L817" t="s">
        <v>21</v>
      </c>
      <c r="M817" t="s">
        <v>30</v>
      </c>
      <c r="N817" t="s">
        <v>31</v>
      </c>
      <c r="O817" s="16">
        <v>44864</v>
      </c>
      <c r="P817" s="10">
        <v>2</v>
      </c>
    </row>
    <row r="818" spans="1:16" x14ac:dyDescent="0.2">
      <c r="A818">
        <v>817</v>
      </c>
      <c r="B818" s="16">
        <v>44862</v>
      </c>
      <c r="C818" t="s">
        <v>80</v>
      </c>
      <c r="D818" t="s">
        <v>81</v>
      </c>
      <c r="E818" t="s">
        <v>78</v>
      </c>
      <c r="F818">
        <v>44</v>
      </c>
      <c r="G818" t="s">
        <v>62</v>
      </c>
      <c r="H818" t="s">
        <v>63</v>
      </c>
      <c r="I818" s="10">
        <v>16</v>
      </c>
      <c r="J818" s="10">
        <v>25</v>
      </c>
      <c r="K818" s="10">
        <v>400</v>
      </c>
      <c r="L818" t="s">
        <v>21</v>
      </c>
      <c r="M818" t="s">
        <v>30</v>
      </c>
      <c r="N818" t="s">
        <v>31</v>
      </c>
      <c r="O818" s="16">
        <v>44864</v>
      </c>
      <c r="P818" s="10">
        <v>2</v>
      </c>
    </row>
    <row r="819" spans="1:16" x14ac:dyDescent="0.2">
      <c r="A819">
        <v>818</v>
      </c>
      <c r="B819" s="16">
        <v>44862</v>
      </c>
      <c r="C819" t="s">
        <v>80</v>
      </c>
      <c r="D819" t="s">
        <v>81</v>
      </c>
      <c r="E819" t="s">
        <v>78</v>
      </c>
      <c r="F819">
        <v>44</v>
      </c>
      <c r="G819" t="s">
        <v>64</v>
      </c>
      <c r="H819" t="s">
        <v>65</v>
      </c>
      <c r="I819" s="10">
        <v>7</v>
      </c>
      <c r="J819" s="10">
        <v>30</v>
      </c>
      <c r="K819" s="10">
        <v>210</v>
      </c>
      <c r="L819" t="s">
        <v>21</v>
      </c>
      <c r="M819" t="s">
        <v>34</v>
      </c>
      <c r="N819" t="s">
        <v>27</v>
      </c>
      <c r="O819" s="16">
        <v>44865</v>
      </c>
      <c r="P819" s="10">
        <v>3</v>
      </c>
    </row>
    <row r="820" spans="1:16" x14ac:dyDescent="0.2">
      <c r="A820">
        <v>819</v>
      </c>
      <c r="B820" s="16">
        <v>44863</v>
      </c>
      <c r="C820" t="s">
        <v>80</v>
      </c>
      <c r="D820" t="s">
        <v>81</v>
      </c>
      <c r="E820" t="s">
        <v>78</v>
      </c>
      <c r="F820">
        <v>44</v>
      </c>
      <c r="G820" t="s">
        <v>66</v>
      </c>
      <c r="H820" t="s">
        <v>67</v>
      </c>
      <c r="I820" s="10">
        <v>13</v>
      </c>
      <c r="J820" s="10">
        <v>33</v>
      </c>
      <c r="K820" s="10">
        <v>429</v>
      </c>
      <c r="L820" t="s">
        <v>21</v>
      </c>
      <c r="M820" t="s">
        <v>30</v>
      </c>
      <c r="N820" t="s">
        <v>31</v>
      </c>
      <c r="O820" s="16">
        <v>44865</v>
      </c>
      <c r="P820" s="10">
        <v>2</v>
      </c>
    </row>
    <row r="821" spans="1:16" x14ac:dyDescent="0.2">
      <c r="A821">
        <v>820</v>
      </c>
      <c r="B821" s="16">
        <v>44863</v>
      </c>
      <c r="C821" t="s">
        <v>80</v>
      </c>
      <c r="D821" t="s">
        <v>81</v>
      </c>
      <c r="E821" t="s">
        <v>78</v>
      </c>
      <c r="F821">
        <v>44</v>
      </c>
      <c r="G821" t="s">
        <v>68</v>
      </c>
      <c r="H821" t="s">
        <v>69</v>
      </c>
      <c r="I821" s="10">
        <v>25</v>
      </c>
      <c r="J821" s="10">
        <v>22</v>
      </c>
      <c r="K821" s="10">
        <v>550</v>
      </c>
      <c r="L821" t="s">
        <v>21</v>
      </c>
      <c r="M821" t="s">
        <v>26</v>
      </c>
      <c r="N821" t="s">
        <v>27</v>
      </c>
      <c r="O821" s="16">
        <v>44866</v>
      </c>
      <c r="P821" s="10">
        <v>3</v>
      </c>
    </row>
    <row r="822" spans="1:16" x14ac:dyDescent="0.2">
      <c r="A822">
        <v>821</v>
      </c>
      <c r="B822" s="16">
        <v>44863</v>
      </c>
      <c r="C822" t="s">
        <v>80</v>
      </c>
      <c r="D822" t="s">
        <v>81</v>
      </c>
      <c r="E822" t="s">
        <v>78</v>
      </c>
      <c r="F822">
        <v>44</v>
      </c>
      <c r="G822" t="s">
        <v>19</v>
      </c>
      <c r="H822" t="s">
        <v>20</v>
      </c>
      <c r="I822" s="10">
        <v>13</v>
      </c>
      <c r="J822" s="10">
        <v>20</v>
      </c>
      <c r="K822" s="10">
        <v>260</v>
      </c>
      <c r="L822" t="s">
        <v>21</v>
      </c>
      <c r="M822" t="s">
        <v>30</v>
      </c>
      <c r="N822" t="s">
        <v>31</v>
      </c>
      <c r="O822" s="16">
        <v>44865</v>
      </c>
      <c r="P822" s="10">
        <v>2</v>
      </c>
    </row>
    <row r="823" spans="1:16" x14ac:dyDescent="0.2">
      <c r="A823">
        <v>822</v>
      </c>
      <c r="B823" s="16">
        <v>44863</v>
      </c>
      <c r="C823" t="s">
        <v>80</v>
      </c>
      <c r="D823" t="s">
        <v>81</v>
      </c>
      <c r="E823" t="s">
        <v>78</v>
      </c>
      <c r="F823">
        <v>44</v>
      </c>
      <c r="G823" t="s">
        <v>24</v>
      </c>
      <c r="H823" t="s">
        <v>25</v>
      </c>
      <c r="I823" s="10">
        <v>14</v>
      </c>
      <c r="J823" s="10">
        <v>16</v>
      </c>
      <c r="K823" s="10">
        <v>224</v>
      </c>
      <c r="L823" t="s">
        <v>21</v>
      </c>
      <c r="M823" t="s">
        <v>30</v>
      </c>
      <c r="N823" t="s">
        <v>31</v>
      </c>
      <c r="O823" s="16">
        <v>44865</v>
      </c>
      <c r="P823" s="10">
        <v>2</v>
      </c>
    </row>
    <row r="824" spans="1:16" x14ac:dyDescent="0.2">
      <c r="A824">
        <v>823</v>
      </c>
      <c r="B824" s="16">
        <v>44863</v>
      </c>
      <c r="C824" t="s">
        <v>80</v>
      </c>
      <c r="D824" t="s">
        <v>81</v>
      </c>
      <c r="E824" t="s">
        <v>78</v>
      </c>
      <c r="F824">
        <v>44</v>
      </c>
      <c r="G824" t="s">
        <v>28</v>
      </c>
      <c r="H824" t="s">
        <v>29</v>
      </c>
      <c r="I824" s="10">
        <v>12</v>
      </c>
      <c r="J824" s="10">
        <v>14</v>
      </c>
      <c r="K824" s="10">
        <v>168</v>
      </c>
      <c r="L824" t="s">
        <v>21</v>
      </c>
      <c r="M824" t="s">
        <v>30</v>
      </c>
      <c r="N824" t="s">
        <v>31</v>
      </c>
      <c r="O824" s="16">
        <v>44865</v>
      </c>
      <c r="P824" s="10">
        <v>2</v>
      </c>
    </row>
    <row r="825" spans="1:16" x14ac:dyDescent="0.2">
      <c r="A825">
        <v>824</v>
      </c>
      <c r="B825" s="16">
        <v>44864</v>
      </c>
      <c r="C825" t="s">
        <v>80</v>
      </c>
      <c r="D825" t="s">
        <v>81</v>
      </c>
      <c r="E825" t="s">
        <v>78</v>
      </c>
      <c r="F825">
        <v>44</v>
      </c>
      <c r="G825" t="s">
        <v>32</v>
      </c>
      <c r="H825" t="s">
        <v>33</v>
      </c>
      <c r="I825" s="10">
        <v>18</v>
      </c>
      <c r="J825" s="10">
        <v>20</v>
      </c>
      <c r="K825" s="10">
        <v>360</v>
      </c>
      <c r="L825" t="s">
        <v>21</v>
      </c>
      <c r="M825" t="s">
        <v>30</v>
      </c>
      <c r="N825" t="s">
        <v>31</v>
      </c>
      <c r="O825" s="16">
        <v>44866</v>
      </c>
      <c r="P825" s="10">
        <v>2</v>
      </c>
    </row>
    <row r="826" spans="1:16" x14ac:dyDescent="0.2">
      <c r="A826">
        <v>825</v>
      </c>
      <c r="B826" s="16">
        <v>44864</v>
      </c>
      <c r="C826" t="s">
        <v>80</v>
      </c>
      <c r="D826" t="s">
        <v>81</v>
      </c>
      <c r="E826" t="s">
        <v>78</v>
      </c>
      <c r="F826">
        <v>44</v>
      </c>
      <c r="G826" t="s">
        <v>35</v>
      </c>
      <c r="H826" t="s">
        <v>36</v>
      </c>
      <c r="I826" s="10">
        <v>1</v>
      </c>
      <c r="J826" s="10">
        <v>10</v>
      </c>
      <c r="K826" s="10">
        <v>10</v>
      </c>
      <c r="L826" t="s">
        <v>21</v>
      </c>
      <c r="M826" t="s">
        <v>30</v>
      </c>
      <c r="N826" t="s">
        <v>31</v>
      </c>
      <c r="O826" s="16">
        <v>44866</v>
      </c>
      <c r="P826" s="10">
        <v>2</v>
      </c>
    </row>
    <row r="827" spans="1:16" x14ac:dyDescent="0.2">
      <c r="A827">
        <v>826</v>
      </c>
      <c r="B827" s="16">
        <v>44865</v>
      </c>
      <c r="C827" t="s">
        <v>80</v>
      </c>
      <c r="D827" t="s">
        <v>81</v>
      </c>
      <c r="E827" t="s">
        <v>78</v>
      </c>
      <c r="F827">
        <v>45</v>
      </c>
      <c r="G827" t="s">
        <v>37</v>
      </c>
      <c r="H827" t="s">
        <v>38</v>
      </c>
      <c r="I827" s="10">
        <v>2</v>
      </c>
      <c r="J827" s="10">
        <v>20</v>
      </c>
      <c r="K827" s="10">
        <v>40</v>
      </c>
      <c r="L827" t="s">
        <v>21</v>
      </c>
      <c r="M827" t="s">
        <v>22</v>
      </c>
      <c r="N827" t="s">
        <v>23</v>
      </c>
      <c r="O827" s="16">
        <v>44867</v>
      </c>
      <c r="P827" s="10">
        <v>2</v>
      </c>
    </row>
    <row r="828" spans="1:16" x14ac:dyDescent="0.2">
      <c r="A828">
        <v>827</v>
      </c>
      <c r="B828" s="16">
        <v>44866</v>
      </c>
      <c r="C828" t="s">
        <v>82</v>
      </c>
      <c r="D828" t="s">
        <v>81</v>
      </c>
      <c r="E828" t="s">
        <v>78</v>
      </c>
      <c r="F828">
        <v>45</v>
      </c>
      <c r="G828" t="s">
        <v>39</v>
      </c>
      <c r="H828" t="s">
        <v>40</v>
      </c>
      <c r="I828" s="10">
        <v>1</v>
      </c>
      <c r="J828" s="10">
        <v>16</v>
      </c>
      <c r="K828" s="10">
        <v>16</v>
      </c>
      <c r="L828" t="s">
        <v>21</v>
      </c>
      <c r="M828" t="s">
        <v>30</v>
      </c>
      <c r="N828" t="s">
        <v>31</v>
      </c>
      <c r="O828" s="16">
        <v>44868</v>
      </c>
      <c r="P828" s="10">
        <v>2</v>
      </c>
    </row>
    <row r="829" spans="1:16" x14ac:dyDescent="0.2">
      <c r="A829">
        <v>828</v>
      </c>
      <c r="B829" s="16">
        <v>44866</v>
      </c>
      <c r="C829" t="s">
        <v>82</v>
      </c>
      <c r="D829" t="s">
        <v>81</v>
      </c>
      <c r="E829" t="s">
        <v>78</v>
      </c>
      <c r="F829">
        <v>45</v>
      </c>
      <c r="G829" t="s">
        <v>42</v>
      </c>
      <c r="H829" t="s">
        <v>43</v>
      </c>
      <c r="I829" s="10">
        <v>19</v>
      </c>
      <c r="J829" s="10">
        <v>15</v>
      </c>
      <c r="K829" s="10">
        <v>285</v>
      </c>
      <c r="L829" t="s">
        <v>41</v>
      </c>
      <c r="M829" t="s">
        <v>22</v>
      </c>
      <c r="N829" t="s">
        <v>23</v>
      </c>
      <c r="O829" s="16">
        <v>44868</v>
      </c>
      <c r="P829" s="10">
        <v>2</v>
      </c>
    </row>
    <row r="830" spans="1:16" x14ac:dyDescent="0.2">
      <c r="A830">
        <v>829</v>
      </c>
      <c r="B830" s="16">
        <v>44868</v>
      </c>
      <c r="C830" t="s">
        <v>82</v>
      </c>
      <c r="D830" t="s">
        <v>81</v>
      </c>
      <c r="E830" t="s">
        <v>78</v>
      </c>
      <c r="F830">
        <v>45</v>
      </c>
      <c r="G830" t="s">
        <v>46</v>
      </c>
      <c r="H830" t="s">
        <v>47</v>
      </c>
      <c r="I830" s="10">
        <v>14</v>
      </c>
      <c r="J830" s="10">
        <v>25</v>
      </c>
      <c r="K830" s="10">
        <v>350</v>
      </c>
      <c r="L830" t="s">
        <v>21</v>
      </c>
      <c r="M830" t="s">
        <v>34</v>
      </c>
      <c r="N830" t="s">
        <v>27</v>
      </c>
      <c r="O830" s="16">
        <v>44871</v>
      </c>
      <c r="P830" s="10">
        <v>3</v>
      </c>
    </row>
    <row r="831" spans="1:16" x14ac:dyDescent="0.2">
      <c r="A831">
        <v>830</v>
      </c>
      <c r="B831" s="16">
        <v>44869</v>
      </c>
      <c r="C831" t="s">
        <v>82</v>
      </c>
      <c r="D831" t="s">
        <v>81</v>
      </c>
      <c r="E831" t="s">
        <v>78</v>
      </c>
      <c r="F831">
        <v>45</v>
      </c>
      <c r="G831" t="s">
        <v>48</v>
      </c>
      <c r="H831" t="s">
        <v>49</v>
      </c>
      <c r="I831" s="10">
        <v>16</v>
      </c>
      <c r="J831" s="10">
        <v>20</v>
      </c>
      <c r="K831" s="10">
        <v>320</v>
      </c>
      <c r="L831" t="s">
        <v>21</v>
      </c>
      <c r="M831" t="s">
        <v>34</v>
      </c>
      <c r="N831" t="s">
        <v>27</v>
      </c>
      <c r="O831" s="16">
        <v>44872</v>
      </c>
      <c r="P831" s="10">
        <v>3</v>
      </c>
    </row>
    <row r="832" spans="1:16" x14ac:dyDescent="0.2">
      <c r="A832">
        <v>831</v>
      </c>
      <c r="B832" s="16">
        <v>44869</v>
      </c>
      <c r="C832" t="s">
        <v>82</v>
      </c>
      <c r="D832" t="s">
        <v>81</v>
      </c>
      <c r="E832" t="s">
        <v>78</v>
      </c>
      <c r="F832">
        <v>45</v>
      </c>
      <c r="G832" t="s">
        <v>50</v>
      </c>
      <c r="H832" t="s">
        <v>51</v>
      </c>
      <c r="I832" s="10">
        <v>8</v>
      </c>
      <c r="J832" s="10">
        <v>18</v>
      </c>
      <c r="K832" s="10">
        <v>144</v>
      </c>
      <c r="L832" t="s">
        <v>21</v>
      </c>
      <c r="M832" t="s">
        <v>44</v>
      </c>
      <c r="N832" t="s">
        <v>45</v>
      </c>
      <c r="O832" s="16">
        <v>44873</v>
      </c>
      <c r="P832" s="10">
        <v>4</v>
      </c>
    </row>
    <row r="833" spans="1:16" x14ac:dyDescent="0.2">
      <c r="A833">
        <v>832</v>
      </c>
      <c r="B833" s="16">
        <v>44871</v>
      </c>
      <c r="C833" t="s">
        <v>82</v>
      </c>
      <c r="D833" t="s">
        <v>81</v>
      </c>
      <c r="E833" t="s">
        <v>78</v>
      </c>
      <c r="F833">
        <v>45</v>
      </c>
      <c r="G833" t="s">
        <v>52</v>
      </c>
      <c r="H833" t="s">
        <v>53</v>
      </c>
      <c r="I833" s="10">
        <v>14</v>
      </c>
      <c r="J833" s="10">
        <v>25</v>
      </c>
      <c r="K833" s="10">
        <v>350</v>
      </c>
      <c r="L833" t="s">
        <v>21</v>
      </c>
      <c r="M833" t="s">
        <v>34</v>
      </c>
      <c r="N833" t="s">
        <v>27</v>
      </c>
      <c r="O833" s="16">
        <v>44874</v>
      </c>
      <c r="P833" s="10">
        <v>3</v>
      </c>
    </row>
    <row r="834" spans="1:16" x14ac:dyDescent="0.2">
      <c r="A834">
        <v>833</v>
      </c>
      <c r="B834" s="16">
        <v>44871</v>
      </c>
      <c r="C834" t="s">
        <v>82</v>
      </c>
      <c r="D834" t="s">
        <v>81</v>
      </c>
      <c r="E834" t="s">
        <v>78</v>
      </c>
      <c r="F834">
        <v>45</v>
      </c>
      <c r="G834" t="s">
        <v>54</v>
      </c>
      <c r="H834" t="s">
        <v>55</v>
      </c>
      <c r="I834" s="10">
        <v>17</v>
      </c>
      <c r="J834" s="10">
        <v>18</v>
      </c>
      <c r="K834" s="10">
        <v>306</v>
      </c>
      <c r="L834" t="s">
        <v>21</v>
      </c>
      <c r="M834" t="s">
        <v>30</v>
      </c>
      <c r="N834" t="s">
        <v>31</v>
      </c>
      <c r="O834" s="16">
        <v>44873</v>
      </c>
      <c r="P834" s="10">
        <v>2</v>
      </c>
    </row>
    <row r="835" spans="1:16" x14ac:dyDescent="0.2">
      <c r="A835">
        <v>834</v>
      </c>
      <c r="B835" s="16">
        <v>44872</v>
      </c>
      <c r="C835" t="s">
        <v>82</v>
      </c>
      <c r="D835" t="s">
        <v>81</v>
      </c>
      <c r="E835" t="s">
        <v>78</v>
      </c>
      <c r="F835">
        <v>46</v>
      </c>
      <c r="G835" t="s">
        <v>56</v>
      </c>
      <c r="H835" t="s">
        <v>57</v>
      </c>
      <c r="I835" s="10">
        <v>4</v>
      </c>
      <c r="J835" s="10">
        <v>13</v>
      </c>
      <c r="K835" s="10">
        <v>52</v>
      </c>
      <c r="L835" t="s">
        <v>21</v>
      </c>
      <c r="M835" t="s">
        <v>44</v>
      </c>
      <c r="N835" t="s">
        <v>45</v>
      </c>
      <c r="O835" s="16">
        <v>44876</v>
      </c>
      <c r="P835" s="10">
        <v>4</v>
      </c>
    </row>
    <row r="836" spans="1:16" x14ac:dyDescent="0.2">
      <c r="A836">
        <v>835</v>
      </c>
      <c r="B836" s="16">
        <v>44873</v>
      </c>
      <c r="C836" t="s">
        <v>82</v>
      </c>
      <c r="D836" t="s">
        <v>81</v>
      </c>
      <c r="E836" t="s">
        <v>78</v>
      </c>
      <c r="F836">
        <v>46</v>
      </c>
      <c r="G836" t="s">
        <v>58</v>
      </c>
      <c r="H836" t="s">
        <v>59</v>
      </c>
      <c r="I836" s="10">
        <v>20</v>
      </c>
      <c r="J836" s="10">
        <v>40</v>
      </c>
      <c r="K836" s="10">
        <v>800</v>
      </c>
      <c r="L836" t="s">
        <v>21</v>
      </c>
      <c r="M836" t="s">
        <v>22</v>
      </c>
      <c r="N836" t="s">
        <v>23</v>
      </c>
      <c r="O836" s="16">
        <v>44875</v>
      </c>
      <c r="P836" s="10">
        <v>2</v>
      </c>
    </row>
    <row r="837" spans="1:16" x14ac:dyDescent="0.2">
      <c r="A837">
        <v>836</v>
      </c>
      <c r="B837" s="16">
        <v>44873</v>
      </c>
      <c r="C837" t="s">
        <v>82</v>
      </c>
      <c r="D837" t="s">
        <v>81</v>
      </c>
      <c r="E837" t="s">
        <v>78</v>
      </c>
      <c r="F837">
        <v>46</v>
      </c>
      <c r="G837" t="s">
        <v>60</v>
      </c>
      <c r="H837" t="s">
        <v>61</v>
      </c>
      <c r="I837" s="10">
        <v>23</v>
      </c>
      <c r="J837" s="10">
        <v>16</v>
      </c>
      <c r="K837" s="10">
        <v>368</v>
      </c>
      <c r="L837" t="s">
        <v>21</v>
      </c>
      <c r="M837" t="s">
        <v>34</v>
      </c>
      <c r="N837" t="s">
        <v>27</v>
      </c>
      <c r="O837" s="16">
        <v>44876</v>
      </c>
      <c r="P837" s="10">
        <v>3</v>
      </c>
    </row>
    <row r="838" spans="1:16" x14ac:dyDescent="0.2">
      <c r="A838">
        <v>837</v>
      </c>
      <c r="B838" s="16">
        <v>44874</v>
      </c>
      <c r="C838" t="s">
        <v>82</v>
      </c>
      <c r="D838" t="s">
        <v>81</v>
      </c>
      <c r="E838" t="s">
        <v>78</v>
      </c>
      <c r="F838">
        <v>46</v>
      </c>
      <c r="G838" t="s">
        <v>62</v>
      </c>
      <c r="H838" t="s">
        <v>63</v>
      </c>
      <c r="I838" s="10">
        <v>6</v>
      </c>
      <c r="J838" s="10">
        <v>23</v>
      </c>
      <c r="K838" s="10">
        <v>138</v>
      </c>
      <c r="L838" t="s">
        <v>21</v>
      </c>
      <c r="M838" t="s">
        <v>34</v>
      </c>
      <c r="N838" t="s">
        <v>27</v>
      </c>
      <c r="O838" s="16">
        <v>44877</v>
      </c>
      <c r="P838" s="10">
        <v>3</v>
      </c>
    </row>
    <row r="839" spans="1:16" x14ac:dyDescent="0.2">
      <c r="A839">
        <v>838</v>
      </c>
      <c r="B839" s="16">
        <v>44874</v>
      </c>
      <c r="C839" t="s">
        <v>82</v>
      </c>
      <c r="D839" t="s">
        <v>81</v>
      </c>
      <c r="E839" t="s">
        <v>78</v>
      </c>
      <c r="F839">
        <v>46</v>
      </c>
      <c r="G839" t="s">
        <v>64</v>
      </c>
      <c r="H839" t="s">
        <v>65</v>
      </c>
      <c r="I839" s="10">
        <v>15</v>
      </c>
      <c r="J839" s="10">
        <v>27</v>
      </c>
      <c r="K839" s="10">
        <v>405</v>
      </c>
      <c r="L839" t="s">
        <v>21</v>
      </c>
      <c r="M839" t="s">
        <v>22</v>
      </c>
      <c r="N839" t="s">
        <v>23</v>
      </c>
      <c r="O839" s="16">
        <v>44876</v>
      </c>
      <c r="P839" s="10">
        <v>2</v>
      </c>
    </row>
    <row r="840" spans="1:16" x14ac:dyDescent="0.2">
      <c r="A840">
        <v>839</v>
      </c>
      <c r="B840" s="16">
        <v>44874</v>
      </c>
      <c r="C840" t="s">
        <v>82</v>
      </c>
      <c r="D840" t="s">
        <v>81</v>
      </c>
      <c r="E840" t="s">
        <v>78</v>
      </c>
      <c r="F840">
        <v>46</v>
      </c>
      <c r="G840" t="s">
        <v>66</v>
      </c>
      <c r="H840" t="s">
        <v>67</v>
      </c>
      <c r="I840" s="10">
        <v>28</v>
      </c>
      <c r="J840" s="10">
        <v>38</v>
      </c>
      <c r="K840" s="10">
        <v>1064</v>
      </c>
      <c r="L840" t="s">
        <v>21</v>
      </c>
      <c r="M840" t="s">
        <v>26</v>
      </c>
      <c r="N840" t="s">
        <v>27</v>
      </c>
      <c r="O840" s="16">
        <v>44877</v>
      </c>
      <c r="P840" s="10">
        <v>3</v>
      </c>
    </row>
    <row r="841" spans="1:16" x14ac:dyDescent="0.2">
      <c r="A841">
        <v>840</v>
      </c>
      <c r="B841" s="16">
        <v>44874</v>
      </c>
      <c r="C841" t="s">
        <v>82</v>
      </c>
      <c r="D841" t="s">
        <v>81</v>
      </c>
      <c r="E841" t="s">
        <v>78</v>
      </c>
      <c r="F841">
        <v>46</v>
      </c>
      <c r="G841" t="s">
        <v>68</v>
      </c>
      <c r="H841" t="s">
        <v>69</v>
      </c>
      <c r="I841" s="10">
        <v>27</v>
      </c>
      <c r="J841" s="10">
        <v>22</v>
      </c>
      <c r="K841" s="10">
        <v>594</v>
      </c>
      <c r="L841" t="s">
        <v>21</v>
      </c>
      <c r="M841" t="s">
        <v>34</v>
      </c>
      <c r="N841" t="s">
        <v>27</v>
      </c>
      <c r="O841" s="16">
        <v>44877</v>
      </c>
      <c r="P841" s="10">
        <v>3</v>
      </c>
    </row>
    <row r="842" spans="1:16" x14ac:dyDescent="0.2">
      <c r="A842">
        <v>841</v>
      </c>
      <c r="B842" s="16">
        <v>44874</v>
      </c>
      <c r="C842" t="s">
        <v>82</v>
      </c>
      <c r="D842" t="s">
        <v>81</v>
      </c>
      <c r="E842" t="s">
        <v>78</v>
      </c>
      <c r="F842">
        <v>46</v>
      </c>
      <c r="G842" t="s">
        <v>19</v>
      </c>
      <c r="H842" t="s">
        <v>20</v>
      </c>
      <c r="I842" s="10">
        <v>7</v>
      </c>
      <c r="J842" s="10">
        <v>22</v>
      </c>
      <c r="K842" s="10">
        <v>154</v>
      </c>
      <c r="L842" t="s">
        <v>21</v>
      </c>
      <c r="M842" t="s">
        <v>44</v>
      </c>
      <c r="N842" t="s">
        <v>45</v>
      </c>
      <c r="O842" s="16">
        <v>44878</v>
      </c>
      <c r="P842" s="10">
        <v>4</v>
      </c>
    </row>
    <row r="843" spans="1:16" x14ac:dyDescent="0.2">
      <c r="A843">
        <v>842</v>
      </c>
      <c r="B843" s="16">
        <v>44874</v>
      </c>
      <c r="C843" t="s">
        <v>82</v>
      </c>
      <c r="D843" t="s">
        <v>81</v>
      </c>
      <c r="E843" t="s">
        <v>78</v>
      </c>
      <c r="F843">
        <v>46</v>
      </c>
      <c r="G843" t="s">
        <v>24</v>
      </c>
      <c r="H843" t="s">
        <v>25</v>
      </c>
      <c r="I843" s="10">
        <v>5</v>
      </c>
      <c r="J843" s="10">
        <v>17</v>
      </c>
      <c r="K843" s="10">
        <v>85</v>
      </c>
      <c r="L843" t="s">
        <v>21</v>
      </c>
      <c r="M843" t="s">
        <v>44</v>
      </c>
      <c r="N843" t="s">
        <v>45</v>
      </c>
      <c r="O843" s="16">
        <v>44878</v>
      </c>
      <c r="P843" s="10">
        <v>4</v>
      </c>
    </row>
    <row r="844" spans="1:16" x14ac:dyDescent="0.2">
      <c r="A844">
        <v>843</v>
      </c>
      <c r="B844" s="16">
        <v>44875</v>
      </c>
      <c r="C844" t="s">
        <v>82</v>
      </c>
      <c r="D844" t="s">
        <v>81</v>
      </c>
      <c r="E844" t="s">
        <v>78</v>
      </c>
      <c r="F844">
        <v>46</v>
      </c>
      <c r="G844" t="s">
        <v>28</v>
      </c>
      <c r="H844" t="s">
        <v>29</v>
      </c>
      <c r="I844" s="10">
        <v>17</v>
      </c>
      <c r="J844" s="10">
        <v>20</v>
      </c>
      <c r="K844" s="10">
        <v>340</v>
      </c>
      <c r="L844" t="s">
        <v>21</v>
      </c>
      <c r="M844" t="s">
        <v>22</v>
      </c>
      <c r="N844" t="s">
        <v>23</v>
      </c>
      <c r="O844" s="16">
        <v>44877</v>
      </c>
      <c r="P844" s="10">
        <v>2</v>
      </c>
    </row>
    <row r="845" spans="1:16" x14ac:dyDescent="0.2">
      <c r="A845">
        <v>844</v>
      </c>
      <c r="B845" s="16">
        <v>44875</v>
      </c>
      <c r="C845" t="s">
        <v>82</v>
      </c>
      <c r="D845" t="s">
        <v>81</v>
      </c>
      <c r="E845" t="s">
        <v>78</v>
      </c>
      <c r="F845">
        <v>46</v>
      </c>
      <c r="G845" t="s">
        <v>32</v>
      </c>
      <c r="H845" t="s">
        <v>33</v>
      </c>
      <c r="I845" s="10">
        <v>13</v>
      </c>
      <c r="J845" s="10">
        <v>20</v>
      </c>
      <c r="K845" s="10">
        <v>260</v>
      </c>
      <c r="L845" t="s">
        <v>21</v>
      </c>
      <c r="M845" t="s">
        <v>30</v>
      </c>
      <c r="N845" t="s">
        <v>31</v>
      </c>
      <c r="O845" s="16">
        <v>44877</v>
      </c>
      <c r="P845" s="10">
        <v>2</v>
      </c>
    </row>
    <row r="846" spans="1:16" x14ac:dyDescent="0.2">
      <c r="A846">
        <v>845</v>
      </c>
      <c r="B846" s="16">
        <v>44875</v>
      </c>
      <c r="C846" t="s">
        <v>82</v>
      </c>
      <c r="D846" t="s">
        <v>81</v>
      </c>
      <c r="E846" t="s">
        <v>78</v>
      </c>
      <c r="F846">
        <v>46</v>
      </c>
      <c r="G846" t="s">
        <v>35</v>
      </c>
      <c r="H846" t="s">
        <v>36</v>
      </c>
      <c r="I846" s="10">
        <v>15</v>
      </c>
      <c r="J846" s="10">
        <v>16</v>
      </c>
      <c r="K846" s="10">
        <v>240</v>
      </c>
      <c r="L846" t="s">
        <v>21</v>
      </c>
      <c r="M846" t="s">
        <v>34</v>
      </c>
      <c r="N846" t="s">
        <v>27</v>
      </c>
      <c r="O846" s="16">
        <v>44878</v>
      </c>
      <c r="P846" s="10">
        <v>3</v>
      </c>
    </row>
    <row r="847" spans="1:16" x14ac:dyDescent="0.2">
      <c r="A847">
        <v>846</v>
      </c>
      <c r="B847" s="16">
        <v>44875</v>
      </c>
      <c r="C847" t="s">
        <v>82</v>
      </c>
      <c r="D847" t="s">
        <v>81</v>
      </c>
      <c r="E847" t="s">
        <v>78</v>
      </c>
      <c r="F847">
        <v>46</v>
      </c>
      <c r="G847" t="s">
        <v>37</v>
      </c>
      <c r="H847" t="s">
        <v>38</v>
      </c>
      <c r="I847" s="10">
        <v>14</v>
      </c>
      <c r="J847" s="10">
        <v>26</v>
      </c>
      <c r="K847" s="10">
        <v>364</v>
      </c>
      <c r="L847" t="s">
        <v>21</v>
      </c>
      <c r="M847" t="s">
        <v>26</v>
      </c>
      <c r="N847" t="s">
        <v>27</v>
      </c>
      <c r="O847" s="16">
        <v>44878</v>
      </c>
      <c r="P847" s="10">
        <v>3</v>
      </c>
    </row>
    <row r="848" spans="1:16" x14ac:dyDescent="0.2">
      <c r="A848">
        <v>847</v>
      </c>
      <c r="B848" s="16">
        <v>44875</v>
      </c>
      <c r="C848" t="s">
        <v>82</v>
      </c>
      <c r="D848" t="s">
        <v>81</v>
      </c>
      <c r="E848" t="s">
        <v>78</v>
      </c>
      <c r="F848">
        <v>46</v>
      </c>
      <c r="G848" t="s">
        <v>39</v>
      </c>
      <c r="H848" t="s">
        <v>40</v>
      </c>
      <c r="I848" s="10">
        <v>12</v>
      </c>
      <c r="J848" s="10">
        <v>15</v>
      </c>
      <c r="K848" s="10">
        <v>180</v>
      </c>
      <c r="L848" t="s">
        <v>21</v>
      </c>
      <c r="M848" t="s">
        <v>22</v>
      </c>
      <c r="N848" t="s">
        <v>23</v>
      </c>
      <c r="O848" s="16">
        <v>44877</v>
      </c>
      <c r="P848" s="10">
        <v>2</v>
      </c>
    </row>
    <row r="849" spans="1:16" x14ac:dyDescent="0.2">
      <c r="A849">
        <v>848</v>
      </c>
      <c r="B849" s="16">
        <v>44875</v>
      </c>
      <c r="C849" t="s">
        <v>82</v>
      </c>
      <c r="D849" t="s">
        <v>81</v>
      </c>
      <c r="E849" t="s">
        <v>78</v>
      </c>
      <c r="F849">
        <v>46</v>
      </c>
      <c r="G849" t="s">
        <v>42</v>
      </c>
      <c r="H849" t="s">
        <v>43</v>
      </c>
      <c r="I849" s="10">
        <v>8</v>
      </c>
      <c r="J849" s="10">
        <v>16</v>
      </c>
      <c r="K849" s="10">
        <v>128</v>
      </c>
      <c r="L849" t="s">
        <v>21</v>
      </c>
      <c r="M849" t="s">
        <v>44</v>
      </c>
      <c r="N849" t="s">
        <v>45</v>
      </c>
      <c r="O849" s="16">
        <v>44879</v>
      </c>
      <c r="P849" s="10">
        <v>4</v>
      </c>
    </row>
    <row r="850" spans="1:16" x14ac:dyDescent="0.2">
      <c r="A850">
        <v>849</v>
      </c>
      <c r="B850" s="16">
        <v>44875</v>
      </c>
      <c r="C850" t="s">
        <v>82</v>
      </c>
      <c r="D850" t="s">
        <v>81</v>
      </c>
      <c r="E850" t="s">
        <v>78</v>
      </c>
      <c r="F850">
        <v>46</v>
      </c>
      <c r="G850" t="s">
        <v>46</v>
      </c>
      <c r="H850" t="s">
        <v>47</v>
      </c>
      <c r="I850" s="10">
        <v>1</v>
      </c>
      <c r="J850" s="10">
        <v>24</v>
      </c>
      <c r="K850" s="10">
        <v>24</v>
      </c>
      <c r="L850" t="s">
        <v>21</v>
      </c>
      <c r="M850" t="s">
        <v>30</v>
      </c>
      <c r="N850" t="s">
        <v>31</v>
      </c>
      <c r="O850" s="16">
        <v>44877</v>
      </c>
      <c r="P850" s="10">
        <v>2</v>
      </c>
    </row>
    <row r="851" spans="1:16" x14ac:dyDescent="0.2">
      <c r="A851">
        <v>850</v>
      </c>
      <c r="B851" s="16">
        <v>44876</v>
      </c>
      <c r="C851" t="s">
        <v>82</v>
      </c>
      <c r="D851" t="s">
        <v>81</v>
      </c>
      <c r="E851" t="s">
        <v>78</v>
      </c>
      <c r="F851">
        <v>46</v>
      </c>
      <c r="G851" t="s">
        <v>48</v>
      </c>
      <c r="H851" t="s">
        <v>49</v>
      </c>
      <c r="I851" s="10">
        <v>23</v>
      </c>
      <c r="J851" s="10">
        <v>20</v>
      </c>
      <c r="K851" s="10">
        <v>460</v>
      </c>
      <c r="L851" t="s">
        <v>21</v>
      </c>
      <c r="M851" t="s">
        <v>26</v>
      </c>
      <c r="N851" t="s">
        <v>27</v>
      </c>
      <c r="O851" s="16">
        <v>44879</v>
      </c>
      <c r="P851" s="10">
        <v>3</v>
      </c>
    </row>
    <row r="852" spans="1:16" x14ac:dyDescent="0.2">
      <c r="A852">
        <v>851</v>
      </c>
      <c r="B852" s="16">
        <v>44877</v>
      </c>
      <c r="C852" t="s">
        <v>82</v>
      </c>
      <c r="D852" t="s">
        <v>81</v>
      </c>
      <c r="E852" t="s">
        <v>78</v>
      </c>
      <c r="F852">
        <v>46</v>
      </c>
      <c r="G852" t="s">
        <v>50</v>
      </c>
      <c r="H852" t="s">
        <v>51</v>
      </c>
      <c r="I852" s="10">
        <v>16</v>
      </c>
      <c r="J852" s="10">
        <v>16</v>
      </c>
      <c r="K852" s="10">
        <v>256</v>
      </c>
      <c r="L852" t="s">
        <v>21</v>
      </c>
      <c r="M852" t="s">
        <v>30</v>
      </c>
      <c r="N852" t="s">
        <v>31</v>
      </c>
      <c r="O852" s="16">
        <v>44879</v>
      </c>
      <c r="P852" s="10">
        <v>2</v>
      </c>
    </row>
    <row r="853" spans="1:16" x14ac:dyDescent="0.2">
      <c r="A853">
        <v>852</v>
      </c>
      <c r="B853" s="16">
        <v>44877</v>
      </c>
      <c r="C853" t="s">
        <v>82</v>
      </c>
      <c r="D853" t="s">
        <v>81</v>
      </c>
      <c r="E853" t="s">
        <v>78</v>
      </c>
      <c r="F853">
        <v>46</v>
      </c>
      <c r="G853" t="s">
        <v>52</v>
      </c>
      <c r="H853" t="s">
        <v>53</v>
      </c>
      <c r="I853" s="10">
        <v>15</v>
      </c>
      <c r="J853" s="10">
        <v>25</v>
      </c>
      <c r="K853" s="10">
        <v>375</v>
      </c>
      <c r="L853" t="s">
        <v>41</v>
      </c>
      <c r="M853" t="s">
        <v>26</v>
      </c>
      <c r="N853" t="s">
        <v>27</v>
      </c>
      <c r="O853" s="16">
        <v>44880</v>
      </c>
      <c r="P853" s="10">
        <v>3</v>
      </c>
    </row>
    <row r="854" spans="1:16" x14ac:dyDescent="0.2">
      <c r="A854">
        <v>853</v>
      </c>
      <c r="B854" s="16">
        <v>44877</v>
      </c>
      <c r="C854" t="s">
        <v>82</v>
      </c>
      <c r="D854" t="s">
        <v>81</v>
      </c>
      <c r="E854" t="s">
        <v>78</v>
      </c>
      <c r="F854">
        <v>46</v>
      </c>
      <c r="G854" t="s">
        <v>54</v>
      </c>
      <c r="H854" t="s">
        <v>55</v>
      </c>
      <c r="I854" s="10">
        <v>10</v>
      </c>
      <c r="J854" s="10">
        <v>20</v>
      </c>
      <c r="K854" s="10">
        <v>200</v>
      </c>
      <c r="L854" t="s">
        <v>21</v>
      </c>
      <c r="M854" t="s">
        <v>26</v>
      </c>
      <c r="N854" t="s">
        <v>27</v>
      </c>
      <c r="O854" s="16">
        <v>44880</v>
      </c>
      <c r="P854" s="10">
        <v>3</v>
      </c>
    </row>
    <row r="855" spans="1:16" x14ac:dyDescent="0.2">
      <c r="A855">
        <v>854</v>
      </c>
      <c r="B855" s="16">
        <v>44877</v>
      </c>
      <c r="C855" t="s">
        <v>82</v>
      </c>
      <c r="D855" t="s">
        <v>81</v>
      </c>
      <c r="E855" t="s">
        <v>78</v>
      </c>
      <c r="F855">
        <v>46</v>
      </c>
      <c r="G855" t="s">
        <v>56</v>
      </c>
      <c r="H855" t="s">
        <v>57</v>
      </c>
      <c r="I855" s="10">
        <v>14</v>
      </c>
      <c r="J855" s="10">
        <v>14</v>
      </c>
      <c r="K855" s="10">
        <v>196</v>
      </c>
      <c r="L855" t="s">
        <v>21</v>
      </c>
      <c r="M855" t="s">
        <v>26</v>
      </c>
      <c r="N855" t="s">
        <v>27</v>
      </c>
      <c r="O855" s="16">
        <v>44880</v>
      </c>
      <c r="P855" s="10">
        <v>3</v>
      </c>
    </row>
    <row r="856" spans="1:16" x14ac:dyDescent="0.2">
      <c r="A856">
        <v>855</v>
      </c>
      <c r="B856" s="16">
        <v>44877</v>
      </c>
      <c r="C856" t="s">
        <v>82</v>
      </c>
      <c r="D856" t="s">
        <v>81</v>
      </c>
      <c r="E856" t="s">
        <v>78</v>
      </c>
      <c r="F856">
        <v>46</v>
      </c>
      <c r="G856" t="s">
        <v>58</v>
      </c>
      <c r="H856" t="s">
        <v>59</v>
      </c>
      <c r="I856" s="10">
        <v>6</v>
      </c>
      <c r="J856" s="10">
        <v>38</v>
      </c>
      <c r="K856" s="10">
        <v>228</v>
      </c>
      <c r="L856" t="s">
        <v>21</v>
      </c>
      <c r="M856" t="s">
        <v>26</v>
      </c>
      <c r="N856" t="s">
        <v>27</v>
      </c>
      <c r="O856" s="16">
        <v>44880</v>
      </c>
      <c r="P856" s="10">
        <v>3</v>
      </c>
    </row>
    <row r="857" spans="1:16" x14ac:dyDescent="0.2">
      <c r="A857">
        <v>856</v>
      </c>
      <c r="B857" s="16">
        <v>44878</v>
      </c>
      <c r="C857" t="s">
        <v>82</v>
      </c>
      <c r="D857" t="s">
        <v>81</v>
      </c>
      <c r="E857" t="s">
        <v>78</v>
      </c>
      <c r="F857">
        <v>46</v>
      </c>
      <c r="G857" t="s">
        <v>60</v>
      </c>
      <c r="H857" t="s">
        <v>61</v>
      </c>
      <c r="I857" s="10">
        <v>26</v>
      </c>
      <c r="J857" s="10">
        <v>16</v>
      </c>
      <c r="K857" s="10">
        <v>416</v>
      </c>
      <c r="L857" t="s">
        <v>21</v>
      </c>
      <c r="M857" t="s">
        <v>26</v>
      </c>
      <c r="N857" t="s">
        <v>27</v>
      </c>
      <c r="O857" s="16">
        <v>44881</v>
      </c>
      <c r="P857" s="10">
        <v>3</v>
      </c>
    </row>
    <row r="858" spans="1:16" x14ac:dyDescent="0.2">
      <c r="A858">
        <v>857</v>
      </c>
      <c r="B858" s="16">
        <v>44878</v>
      </c>
      <c r="C858" t="s">
        <v>82</v>
      </c>
      <c r="D858" t="s">
        <v>81</v>
      </c>
      <c r="E858" t="s">
        <v>78</v>
      </c>
      <c r="F858">
        <v>46</v>
      </c>
      <c r="G858" t="s">
        <v>62</v>
      </c>
      <c r="H858" t="s">
        <v>63</v>
      </c>
      <c r="I858" s="10">
        <v>11</v>
      </c>
      <c r="J858" s="10">
        <v>25</v>
      </c>
      <c r="K858" s="10">
        <v>275</v>
      </c>
      <c r="L858" t="s">
        <v>21</v>
      </c>
      <c r="M858" t="s">
        <v>30</v>
      </c>
      <c r="N858" t="s">
        <v>31</v>
      </c>
      <c r="O858" s="16">
        <v>44880</v>
      </c>
      <c r="P858" s="10">
        <v>2</v>
      </c>
    </row>
    <row r="859" spans="1:16" x14ac:dyDescent="0.2">
      <c r="A859">
        <v>858</v>
      </c>
      <c r="B859" s="16">
        <v>44879</v>
      </c>
      <c r="C859" t="s">
        <v>82</v>
      </c>
      <c r="D859" t="s">
        <v>81</v>
      </c>
      <c r="E859" t="s">
        <v>78</v>
      </c>
      <c r="F859">
        <v>47</v>
      </c>
      <c r="G859" t="s">
        <v>64</v>
      </c>
      <c r="H859" t="s">
        <v>65</v>
      </c>
      <c r="I859" s="10">
        <v>18</v>
      </c>
      <c r="J859" s="10">
        <v>30</v>
      </c>
      <c r="K859" s="10">
        <v>540</v>
      </c>
      <c r="L859" t="s">
        <v>21</v>
      </c>
      <c r="M859" t="s">
        <v>26</v>
      </c>
      <c r="N859" t="s">
        <v>27</v>
      </c>
      <c r="O859" s="16">
        <v>44882</v>
      </c>
      <c r="P859" s="10">
        <v>3</v>
      </c>
    </row>
    <row r="860" spans="1:16" x14ac:dyDescent="0.2">
      <c r="A860">
        <v>859</v>
      </c>
      <c r="B860" s="16">
        <v>44879</v>
      </c>
      <c r="C860" t="s">
        <v>82</v>
      </c>
      <c r="D860" t="s">
        <v>81</v>
      </c>
      <c r="E860" t="s">
        <v>78</v>
      </c>
      <c r="F860">
        <v>47</v>
      </c>
      <c r="G860" t="s">
        <v>66</v>
      </c>
      <c r="H860" t="s">
        <v>67</v>
      </c>
      <c r="I860" s="10">
        <v>28</v>
      </c>
      <c r="J860" s="10">
        <v>35</v>
      </c>
      <c r="K860" s="10">
        <v>980</v>
      </c>
      <c r="L860" t="s">
        <v>21</v>
      </c>
      <c r="M860" t="s">
        <v>22</v>
      </c>
      <c r="N860" t="s">
        <v>23</v>
      </c>
      <c r="O860" s="16">
        <v>44881</v>
      </c>
      <c r="P860" s="10">
        <v>2</v>
      </c>
    </row>
    <row r="861" spans="1:16" x14ac:dyDescent="0.2">
      <c r="A861">
        <v>860</v>
      </c>
      <c r="B861" s="16">
        <v>44880</v>
      </c>
      <c r="C861" t="s">
        <v>82</v>
      </c>
      <c r="D861" t="s">
        <v>81</v>
      </c>
      <c r="E861" t="s">
        <v>78</v>
      </c>
      <c r="F861">
        <v>47</v>
      </c>
      <c r="G861" t="s">
        <v>68</v>
      </c>
      <c r="H861" t="s">
        <v>69</v>
      </c>
      <c r="I861" s="10">
        <v>9</v>
      </c>
      <c r="J861" s="10">
        <v>20</v>
      </c>
      <c r="K861" s="10">
        <v>180</v>
      </c>
      <c r="L861" t="s">
        <v>41</v>
      </c>
      <c r="M861" t="s">
        <v>22</v>
      </c>
      <c r="N861" t="s">
        <v>23</v>
      </c>
      <c r="O861" s="16">
        <v>44882</v>
      </c>
      <c r="P861" s="10">
        <v>2</v>
      </c>
    </row>
    <row r="862" spans="1:16" x14ac:dyDescent="0.2">
      <c r="A862">
        <v>861</v>
      </c>
      <c r="B862" s="16">
        <v>44881</v>
      </c>
      <c r="C862" t="s">
        <v>82</v>
      </c>
      <c r="D862" t="s">
        <v>81</v>
      </c>
      <c r="E862" t="s">
        <v>78</v>
      </c>
      <c r="F862">
        <v>47</v>
      </c>
      <c r="G862" t="s">
        <v>19</v>
      </c>
      <c r="H862" t="s">
        <v>20</v>
      </c>
      <c r="I862" s="10">
        <v>13</v>
      </c>
      <c r="J862" s="10">
        <v>22</v>
      </c>
      <c r="K862" s="10">
        <v>286</v>
      </c>
      <c r="L862" t="s">
        <v>21</v>
      </c>
      <c r="M862" t="s">
        <v>44</v>
      </c>
      <c r="N862" t="s">
        <v>45</v>
      </c>
      <c r="O862" s="16">
        <v>44885</v>
      </c>
      <c r="P862" s="10">
        <v>4</v>
      </c>
    </row>
    <row r="863" spans="1:16" x14ac:dyDescent="0.2">
      <c r="A863">
        <v>862</v>
      </c>
      <c r="B863" s="16">
        <v>44881</v>
      </c>
      <c r="C863" t="s">
        <v>82</v>
      </c>
      <c r="D863" t="s">
        <v>81</v>
      </c>
      <c r="E863" t="s">
        <v>78</v>
      </c>
      <c r="F863">
        <v>47</v>
      </c>
      <c r="G863" t="s">
        <v>24</v>
      </c>
      <c r="H863" t="s">
        <v>25</v>
      </c>
      <c r="I863" s="10">
        <v>10</v>
      </c>
      <c r="J863" s="10">
        <v>17</v>
      </c>
      <c r="K863" s="10">
        <v>170</v>
      </c>
      <c r="L863" t="s">
        <v>21</v>
      </c>
      <c r="M863" t="s">
        <v>44</v>
      </c>
      <c r="N863" t="s">
        <v>45</v>
      </c>
      <c r="O863" s="16">
        <v>44885</v>
      </c>
      <c r="P863" s="10">
        <v>4</v>
      </c>
    </row>
    <row r="864" spans="1:16" x14ac:dyDescent="0.2">
      <c r="A864">
        <v>863</v>
      </c>
      <c r="B864" s="16">
        <v>44881</v>
      </c>
      <c r="C864" t="s">
        <v>82</v>
      </c>
      <c r="D864" t="s">
        <v>81</v>
      </c>
      <c r="E864" t="s">
        <v>78</v>
      </c>
      <c r="F864">
        <v>47</v>
      </c>
      <c r="G864" t="s">
        <v>28</v>
      </c>
      <c r="H864" t="s">
        <v>29</v>
      </c>
      <c r="I864" s="10">
        <v>6</v>
      </c>
      <c r="J864" s="10">
        <v>20</v>
      </c>
      <c r="K864" s="10">
        <v>120</v>
      </c>
      <c r="L864" t="s">
        <v>21</v>
      </c>
      <c r="M864" t="s">
        <v>22</v>
      </c>
      <c r="N864" t="s">
        <v>23</v>
      </c>
      <c r="O864" s="16">
        <v>44883</v>
      </c>
      <c r="P864" s="10">
        <v>2</v>
      </c>
    </row>
    <row r="865" spans="1:16" x14ac:dyDescent="0.2">
      <c r="A865">
        <v>864</v>
      </c>
      <c r="B865" s="16">
        <v>44881</v>
      </c>
      <c r="C865" t="s">
        <v>82</v>
      </c>
      <c r="D865" t="s">
        <v>81</v>
      </c>
      <c r="E865" t="s">
        <v>78</v>
      </c>
      <c r="F865">
        <v>47</v>
      </c>
      <c r="G865" t="s">
        <v>32</v>
      </c>
      <c r="H865" t="s">
        <v>33</v>
      </c>
      <c r="I865" s="10">
        <v>7</v>
      </c>
      <c r="J865" s="10">
        <v>24</v>
      </c>
      <c r="K865" s="10">
        <v>168</v>
      </c>
      <c r="L865" t="s">
        <v>21</v>
      </c>
      <c r="M865" t="s">
        <v>26</v>
      </c>
      <c r="N865" t="s">
        <v>27</v>
      </c>
      <c r="O865" s="16">
        <v>44884</v>
      </c>
      <c r="P865" s="10">
        <v>3</v>
      </c>
    </row>
    <row r="866" spans="1:16" x14ac:dyDescent="0.2">
      <c r="A866">
        <v>865</v>
      </c>
      <c r="B866" s="16">
        <v>44881</v>
      </c>
      <c r="C866" t="s">
        <v>82</v>
      </c>
      <c r="D866" t="s">
        <v>81</v>
      </c>
      <c r="E866" t="s">
        <v>78</v>
      </c>
      <c r="F866">
        <v>47</v>
      </c>
      <c r="G866" t="s">
        <v>35</v>
      </c>
      <c r="H866" t="s">
        <v>36</v>
      </c>
      <c r="I866" s="10">
        <v>17</v>
      </c>
      <c r="J866" s="10">
        <v>16</v>
      </c>
      <c r="K866" s="10">
        <v>272</v>
      </c>
      <c r="L866" t="s">
        <v>21</v>
      </c>
      <c r="M866" t="s">
        <v>22</v>
      </c>
      <c r="N866" t="s">
        <v>23</v>
      </c>
      <c r="O866" s="16">
        <v>44883</v>
      </c>
      <c r="P866" s="10">
        <v>2</v>
      </c>
    </row>
    <row r="867" spans="1:16" x14ac:dyDescent="0.2">
      <c r="A867">
        <v>866</v>
      </c>
      <c r="B867" s="16">
        <v>44881</v>
      </c>
      <c r="C867" t="s">
        <v>82</v>
      </c>
      <c r="D867" t="s">
        <v>81</v>
      </c>
      <c r="E867" t="s">
        <v>78</v>
      </c>
      <c r="F867">
        <v>47</v>
      </c>
      <c r="G867" t="s">
        <v>37</v>
      </c>
      <c r="H867" t="s">
        <v>38</v>
      </c>
      <c r="I867" s="10">
        <v>10</v>
      </c>
      <c r="J867" s="10">
        <v>26</v>
      </c>
      <c r="K867" s="10">
        <v>260</v>
      </c>
      <c r="L867" t="s">
        <v>21</v>
      </c>
      <c r="M867" t="s">
        <v>26</v>
      </c>
      <c r="N867" t="s">
        <v>27</v>
      </c>
      <c r="O867" s="16">
        <v>44884</v>
      </c>
      <c r="P867" s="10">
        <v>3</v>
      </c>
    </row>
    <row r="868" spans="1:16" x14ac:dyDescent="0.2">
      <c r="A868">
        <v>867</v>
      </c>
      <c r="B868" s="16">
        <v>44882</v>
      </c>
      <c r="C868" t="s">
        <v>82</v>
      </c>
      <c r="D868" t="s">
        <v>81</v>
      </c>
      <c r="E868" t="s">
        <v>78</v>
      </c>
      <c r="F868">
        <v>47</v>
      </c>
      <c r="G868" t="s">
        <v>39</v>
      </c>
      <c r="H868" t="s">
        <v>40</v>
      </c>
      <c r="I868" s="10">
        <v>7</v>
      </c>
      <c r="J868" s="10">
        <v>17</v>
      </c>
      <c r="K868" s="10">
        <v>119</v>
      </c>
      <c r="L868" t="s">
        <v>21</v>
      </c>
      <c r="M868" t="s">
        <v>34</v>
      </c>
      <c r="N868" t="s">
        <v>27</v>
      </c>
      <c r="O868" s="16">
        <v>44885</v>
      </c>
      <c r="P868" s="10">
        <v>3</v>
      </c>
    </row>
    <row r="869" spans="1:16" x14ac:dyDescent="0.2">
      <c r="A869">
        <v>868</v>
      </c>
      <c r="B869" s="16">
        <v>44882</v>
      </c>
      <c r="C869" t="s">
        <v>82</v>
      </c>
      <c r="D869" t="s">
        <v>81</v>
      </c>
      <c r="E869" t="s">
        <v>78</v>
      </c>
      <c r="F869">
        <v>47</v>
      </c>
      <c r="G869" t="s">
        <v>42</v>
      </c>
      <c r="H869" t="s">
        <v>43</v>
      </c>
      <c r="I869" s="10">
        <v>20</v>
      </c>
      <c r="J869" s="10">
        <v>15</v>
      </c>
      <c r="K869" s="10">
        <v>300</v>
      </c>
      <c r="L869" t="s">
        <v>21</v>
      </c>
      <c r="M869" t="s">
        <v>22</v>
      </c>
      <c r="N869" t="s">
        <v>23</v>
      </c>
      <c r="O869" s="16">
        <v>44884</v>
      </c>
      <c r="P869" s="10">
        <v>2</v>
      </c>
    </row>
    <row r="870" spans="1:16" x14ac:dyDescent="0.2">
      <c r="A870">
        <v>869</v>
      </c>
      <c r="B870" s="16">
        <v>44883</v>
      </c>
      <c r="C870" t="s">
        <v>82</v>
      </c>
      <c r="D870" t="s">
        <v>81</v>
      </c>
      <c r="E870" t="s">
        <v>78</v>
      </c>
      <c r="F870">
        <v>47</v>
      </c>
      <c r="G870" t="s">
        <v>46</v>
      </c>
      <c r="H870" t="s">
        <v>47</v>
      </c>
      <c r="I870" s="10">
        <v>6</v>
      </c>
      <c r="J870" s="10">
        <v>24</v>
      </c>
      <c r="K870" s="10">
        <v>144</v>
      </c>
      <c r="L870" t="s">
        <v>21</v>
      </c>
      <c r="M870" t="s">
        <v>30</v>
      </c>
      <c r="N870" t="s">
        <v>31</v>
      </c>
      <c r="O870" s="16">
        <v>44885</v>
      </c>
      <c r="P870" s="10">
        <v>2</v>
      </c>
    </row>
    <row r="871" spans="1:16" x14ac:dyDescent="0.2">
      <c r="A871">
        <v>870</v>
      </c>
      <c r="B871" s="16">
        <v>44883</v>
      </c>
      <c r="C871" t="s">
        <v>82</v>
      </c>
      <c r="D871" t="s">
        <v>81</v>
      </c>
      <c r="E871" t="s">
        <v>78</v>
      </c>
      <c r="F871">
        <v>47</v>
      </c>
      <c r="G871" t="s">
        <v>48</v>
      </c>
      <c r="H871" t="s">
        <v>49</v>
      </c>
      <c r="I871" s="10">
        <v>1</v>
      </c>
      <c r="J871" s="10">
        <v>19</v>
      </c>
      <c r="K871" s="10">
        <v>19</v>
      </c>
      <c r="L871" t="s">
        <v>21</v>
      </c>
      <c r="M871" t="s">
        <v>30</v>
      </c>
      <c r="N871" t="s">
        <v>31</v>
      </c>
      <c r="O871" s="16">
        <v>44885</v>
      </c>
      <c r="P871" s="10">
        <v>2</v>
      </c>
    </row>
    <row r="872" spans="1:16" x14ac:dyDescent="0.2">
      <c r="A872">
        <v>871</v>
      </c>
      <c r="B872" s="16">
        <v>44883</v>
      </c>
      <c r="C872" t="s">
        <v>82</v>
      </c>
      <c r="D872" t="s">
        <v>81</v>
      </c>
      <c r="E872" t="s">
        <v>78</v>
      </c>
      <c r="F872">
        <v>47</v>
      </c>
      <c r="G872" t="s">
        <v>50</v>
      </c>
      <c r="H872" t="s">
        <v>51</v>
      </c>
      <c r="I872" s="10">
        <v>19</v>
      </c>
      <c r="J872" s="10">
        <v>18</v>
      </c>
      <c r="K872" s="10">
        <v>342</v>
      </c>
      <c r="L872" t="s">
        <v>21</v>
      </c>
      <c r="M872" t="s">
        <v>44</v>
      </c>
      <c r="N872" t="s">
        <v>45</v>
      </c>
      <c r="O872" s="16">
        <v>44887</v>
      </c>
      <c r="P872" s="10">
        <v>4</v>
      </c>
    </row>
    <row r="873" spans="1:16" x14ac:dyDescent="0.2">
      <c r="A873">
        <v>872</v>
      </c>
      <c r="B873" s="16">
        <v>44883</v>
      </c>
      <c r="C873" t="s">
        <v>82</v>
      </c>
      <c r="D873" t="s">
        <v>81</v>
      </c>
      <c r="E873" t="s">
        <v>78</v>
      </c>
      <c r="F873">
        <v>47</v>
      </c>
      <c r="G873" t="s">
        <v>52</v>
      </c>
      <c r="H873" t="s">
        <v>53</v>
      </c>
      <c r="I873" s="10">
        <v>13</v>
      </c>
      <c r="J873" s="10">
        <v>24</v>
      </c>
      <c r="K873" s="10">
        <v>312</v>
      </c>
      <c r="L873" t="s">
        <v>21</v>
      </c>
      <c r="M873" t="s">
        <v>44</v>
      </c>
      <c r="N873" t="s">
        <v>45</v>
      </c>
      <c r="O873" s="16">
        <v>44887</v>
      </c>
      <c r="P873" s="10">
        <v>4</v>
      </c>
    </row>
    <row r="874" spans="1:16" x14ac:dyDescent="0.2">
      <c r="A874">
        <v>873</v>
      </c>
      <c r="B874" s="16">
        <v>44883</v>
      </c>
      <c r="C874" t="s">
        <v>82</v>
      </c>
      <c r="D874" t="s">
        <v>81</v>
      </c>
      <c r="E874" t="s">
        <v>78</v>
      </c>
      <c r="F874">
        <v>47</v>
      </c>
      <c r="G874" t="s">
        <v>54</v>
      </c>
      <c r="H874" t="s">
        <v>55</v>
      </c>
      <c r="I874" s="10">
        <v>23</v>
      </c>
      <c r="J874" s="10">
        <v>17</v>
      </c>
      <c r="K874" s="10">
        <v>391</v>
      </c>
      <c r="L874" t="s">
        <v>21</v>
      </c>
      <c r="M874" t="s">
        <v>22</v>
      </c>
      <c r="N874" t="s">
        <v>23</v>
      </c>
      <c r="O874" s="16">
        <v>44885</v>
      </c>
      <c r="P874" s="10">
        <v>2</v>
      </c>
    </row>
    <row r="875" spans="1:16" x14ac:dyDescent="0.2">
      <c r="A875">
        <v>874</v>
      </c>
      <c r="B875" s="16">
        <v>44883</v>
      </c>
      <c r="C875" t="s">
        <v>82</v>
      </c>
      <c r="D875" t="s">
        <v>81</v>
      </c>
      <c r="E875" t="s">
        <v>78</v>
      </c>
      <c r="F875">
        <v>47</v>
      </c>
      <c r="G875" t="s">
        <v>56</v>
      </c>
      <c r="H875" t="s">
        <v>57</v>
      </c>
      <c r="I875" s="10">
        <v>11</v>
      </c>
      <c r="J875" s="10">
        <v>15</v>
      </c>
      <c r="K875" s="10">
        <v>165</v>
      </c>
      <c r="L875" t="s">
        <v>21</v>
      </c>
      <c r="M875" t="s">
        <v>22</v>
      </c>
      <c r="N875" t="s">
        <v>23</v>
      </c>
      <c r="O875" s="16">
        <v>44885</v>
      </c>
      <c r="P875" s="10">
        <v>2</v>
      </c>
    </row>
    <row r="876" spans="1:16" x14ac:dyDescent="0.2">
      <c r="A876">
        <v>875</v>
      </c>
      <c r="B876" s="16">
        <v>44883</v>
      </c>
      <c r="C876" t="s">
        <v>82</v>
      </c>
      <c r="D876" t="s">
        <v>81</v>
      </c>
      <c r="E876" t="s">
        <v>78</v>
      </c>
      <c r="F876">
        <v>47</v>
      </c>
      <c r="G876" t="s">
        <v>58</v>
      </c>
      <c r="H876" t="s">
        <v>59</v>
      </c>
      <c r="I876" s="10">
        <v>12</v>
      </c>
      <c r="J876" s="10">
        <v>37</v>
      </c>
      <c r="K876" s="10">
        <v>444</v>
      </c>
      <c r="L876" t="s">
        <v>21</v>
      </c>
      <c r="M876" t="s">
        <v>44</v>
      </c>
      <c r="N876" t="s">
        <v>45</v>
      </c>
      <c r="O876" s="16">
        <v>44887</v>
      </c>
      <c r="P876" s="10">
        <v>4</v>
      </c>
    </row>
    <row r="877" spans="1:16" x14ac:dyDescent="0.2">
      <c r="A877">
        <v>876</v>
      </c>
      <c r="B877" s="16">
        <v>44883</v>
      </c>
      <c r="C877" t="s">
        <v>82</v>
      </c>
      <c r="D877" t="s">
        <v>81</v>
      </c>
      <c r="E877" t="s">
        <v>78</v>
      </c>
      <c r="F877">
        <v>47</v>
      </c>
      <c r="G877" t="s">
        <v>60</v>
      </c>
      <c r="H877" t="s">
        <v>61</v>
      </c>
      <c r="I877" s="10">
        <v>29</v>
      </c>
      <c r="J877" s="10">
        <v>16</v>
      </c>
      <c r="K877" s="10">
        <v>464</v>
      </c>
      <c r="L877" t="s">
        <v>21</v>
      </c>
      <c r="M877" t="s">
        <v>26</v>
      </c>
      <c r="N877" t="s">
        <v>27</v>
      </c>
      <c r="O877" s="16">
        <v>44886</v>
      </c>
      <c r="P877" s="10">
        <v>3</v>
      </c>
    </row>
    <row r="878" spans="1:16" x14ac:dyDescent="0.2">
      <c r="A878">
        <v>877</v>
      </c>
      <c r="B878" s="16">
        <v>44884</v>
      </c>
      <c r="C878" t="s">
        <v>82</v>
      </c>
      <c r="D878" t="s">
        <v>81</v>
      </c>
      <c r="E878" t="s">
        <v>78</v>
      </c>
      <c r="F878">
        <v>47</v>
      </c>
      <c r="G878" t="s">
        <v>62</v>
      </c>
      <c r="H878" t="s">
        <v>63</v>
      </c>
      <c r="I878" s="10">
        <v>10</v>
      </c>
      <c r="J878" s="10">
        <v>28</v>
      </c>
      <c r="K878" s="10">
        <v>280</v>
      </c>
      <c r="L878" t="s">
        <v>21</v>
      </c>
      <c r="M878" t="s">
        <v>44</v>
      </c>
      <c r="N878" t="s">
        <v>45</v>
      </c>
      <c r="O878" s="16">
        <v>44888</v>
      </c>
      <c r="P878" s="10">
        <v>4</v>
      </c>
    </row>
    <row r="879" spans="1:16" x14ac:dyDescent="0.2">
      <c r="A879">
        <v>878</v>
      </c>
      <c r="B879" s="16">
        <v>44885</v>
      </c>
      <c r="C879" t="s">
        <v>82</v>
      </c>
      <c r="D879" t="s">
        <v>81</v>
      </c>
      <c r="E879" t="s">
        <v>78</v>
      </c>
      <c r="F879">
        <v>47</v>
      </c>
      <c r="G879" t="s">
        <v>64</v>
      </c>
      <c r="H879" t="s">
        <v>65</v>
      </c>
      <c r="I879" s="10">
        <v>13</v>
      </c>
      <c r="J879" s="10">
        <v>26</v>
      </c>
      <c r="K879" s="10">
        <v>338</v>
      </c>
      <c r="L879" t="s">
        <v>21</v>
      </c>
      <c r="M879" t="s">
        <v>44</v>
      </c>
      <c r="N879" t="s">
        <v>45</v>
      </c>
      <c r="O879" s="16">
        <v>44889</v>
      </c>
      <c r="P879" s="10">
        <v>4</v>
      </c>
    </row>
    <row r="880" spans="1:16" x14ac:dyDescent="0.2">
      <c r="A880">
        <v>879</v>
      </c>
      <c r="B880" s="16">
        <v>44885</v>
      </c>
      <c r="C880" t="s">
        <v>82</v>
      </c>
      <c r="D880" t="s">
        <v>81</v>
      </c>
      <c r="E880" t="s">
        <v>78</v>
      </c>
      <c r="F880">
        <v>47</v>
      </c>
      <c r="G880" t="s">
        <v>66</v>
      </c>
      <c r="H880" t="s">
        <v>67</v>
      </c>
      <c r="I880" s="10">
        <v>14</v>
      </c>
      <c r="J880" s="10">
        <v>38</v>
      </c>
      <c r="K880" s="10">
        <v>532</v>
      </c>
      <c r="L880" t="s">
        <v>21</v>
      </c>
      <c r="M880" t="s">
        <v>26</v>
      </c>
      <c r="N880" t="s">
        <v>27</v>
      </c>
      <c r="O880" s="16">
        <v>44888</v>
      </c>
      <c r="P880" s="10">
        <v>3</v>
      </c>
    </row>
    <row r="881" spans="1:16" x14ac:dyDescent="0.2">
      <c r="A881">
        <v>880</v>
      </c>
      <c r="B881" s="16">
        <v>44886</v>
      </c>
      <c r="C881" t="s">
        <v>82</v>
      </c>
      <c r="D881" t="s">
        <v>81</v>
      </c>
      <c r="E881" t="s">
        <v>78</v>
      </c>
      <c r="F881">
        <v>48</v>
      </c>
      <c r="G881" t="s">
        <v>68</v>
      </c>
      <c r="H881" t="s">
        <v>69</v>
      </c>
      <c r="I881" s="10">
        <v>27</v>
      </c>
      <c r="J881" s="10">
        <v>20</v>
      </c>
      <c r="K881" s="10">
        <v>540</v>
      </c>
      <c r="L881" t="s">
        <v>21</v>
      </c>
      <c r="M881" t="s">
        <v>22</v>
      </c>
      <c r="N881" t="s">
        <v>23</v>
      </c>
      <c r="O881" s="16">
        <v>44888</v>
      </c>
      <c r="P881" s="10">
        <v>2</v>
      </c>
    </row>
    <row r="882" spans="1:16" x14ac:dyDescent="0.2">
      <c r="A882">
        <v>881</v>
      </c>
      <c r="B882" s="16">
        <v>44886</v>
      </c>
      <c r="C882" t="s">
        <v>82</v>
      </c>
      <c r="D882" t="s">
        <v>81</v>
      </c>
      <c r="E882" t="s">
        <v>78</v>
      </c>
      <c r="F882">
        <v>48</v>
      </c>
      <c r="G882" t="s">
        <v>19</v>
      </c>
      <c r="H882" t="s">
        <v>20</v>
      </c>
      <c r="I882" s="10">
        <v>2</v>
      </c>
      <c r="J882" s="10">
        <v>22</v>
      </c>
      <c r="K882" s="10">
        <v>44</v>
      </c>
      <c r="L882" t="s">
        <v>21</v>
      </c>
      <c r="M882" t="s">
        <v>44</v>
      </c>
      <c r="N882" t="s">
        <v>45</v>
      </c>
      <c r="O882" s="16">
        <v>44890</v>
      </c>
      <c r="P882" s="10">
        <v>4</v>
      </c>
    </row>
    <row r="883" spans="1:16" x14ac:dyDescent="0.2">
      <c r="A883">
        <v>882</v>
      </c>
      <c r="B883" s="16">
        <v>44887</v>
      </c>
      <c r="C883" t="s">
        <v>82</v>
      </c>
      <c r="D883" t="s">
        <v>81</v>
      </c>
      <c r="E883" t="s">
        <v>78</v>
      </c>
      <c r="F883">
        <v>48</v>
      </c>
      <c r="G883" t="s">
        <v>24</v>
      </c>
      <c r="H883" t="s">
        <v>25</v>
      </c>
      <c r="I883" s="10">
        <v>18</v>
      </c>
      <c r="J883" s="10">
        <v>15</v>
      </c>
      <c r="K883" s="10">
        <v>270</v>
      </c>
      <c r="L883" t="s">
        <v>41</v>
      </c>
      <c r="M883" t="s">
        <v>22</v>
      </c>
      <c r="N883" t="s">
        <v>23</v>
      </c>
      <c r="O883" s="16">
        <v>44889</v>
      </c>
      <c r="P883" s="10">
        <v>2</v>
      </c>
    </row>
    <row r="884" spans="1:16" x14ac:dyDescent="0.2">
      <c r="A884">
        <v>883</v>
      </c>
      <c r="B884" s="16">
        <v>44887</v>
      </c>
      <c r="C884" t="s">
        <v>82</v>
      </c>
      <c r="D884" t="s">
        <v>81</v>
      </c>
      <c r="E884" t="s">
        <v>78</v>
      </c>
      <c r="F884">
        <v>48</v>
      </c>
      <c r="G884" t="s">
        <v>28</v>
      </c>
      <c r="H884" t="s">
        <v>29</v>
      </c>
      <c r="I884" s="10">
        <v>13</v>
      </c>
      <c r="J884" s="10">
        <v>14</v>
      </c>
      <c r="K884" s="10">
        <v>182</v>
      </c>
      <c r="L884" t="s">
        <v>21</v>
      </c>
      <c r="M884" t="s">
        <v>30</v>
      </c>
      <c r="N884" t="s">
        <v>31</v>
      </c>
      <c r="O884" s="16">
        <v>44889</v>
      </c>
      <c r="P884" s="10">
        <v>2</v>
      </c>
    </row>
    <row r="885" spans="1:16" x14ac:dyDescent="0.2">
      <c r="A885">
        <v>884</v>
      </c>
      <c r="B885" s="16">
        <v>44887</v>
      </c>
      <c r="C885" t="s">
        <v>82</v>
      </c>
      <c r="D885" t="s">
        <v>81</v>
      </c>
      <c r="E885" t="s">
        <v>78</v>
      </c>
      <c r="F885">
        <v>48</v>
      </c>
      <c r="G885" t="s">
        <v>32</v>
      </c>
      <c r="H885" t="s">
        <v>33</v>
      </c>
      <c r="I885" s="10">
        <v>29</v>
      </c>
      <c r="J885" s="10">
        <v>24</v>
      </c>
      <c r="K885" s="10">
        <v>696</v>
      </c>
      <c r="L885" t="s">
        <v>21</v>
      </c>
      <c r="M885" t="s">
        <v>34</v>
      </c>
      <c r="N885" t="s">
        <v>27</v>
      </c>
      <c r="O885" s="16">
        <v>44890</v>
      </c>
      <c r="P885" s="10">
        <v>3</v>
      </c>
    </row>
    <row r="886" spans="1:16" x14ac:dyDescent="0.2">
      <c r="A886">
        <v>885</v>
      </c>
      <c r="B886" s="16">
        <v>44887</v>
      </c>
      <c r="C886" t="s">
        <v>82</v>
      </c>
      <c r="D886" t="s">
        <v>81</v>
      </c>
      <c r="E886" t="s">
        <v>78</v>
      </c>
      <c r="F886">
        <v>48</v>
      </c>
      <c r="G886" t="s">
        <v>35</v>
      </c>
      <c r="H886" t="s">
        <v>36</v>
      </c>
      <c r="I886" s="10">
        <v>8</v>
      </c>
      <c r="J886" s="10">
        <v>12</v>
      </c>
      <c r="K886" s="10">
        <v>96</v>
      </c>
      <c r="L886" t="s">
        <v>21</v>
      </c>
      <c r="M886" t="s">
        <v>44</v>
      </c>
      <c r="N886" t="s">
        <v>45</v>
      </c>
      <c r="O886" s="16">
        <v>44891</v>
      </c>
      <c r="P886" s="10">
        <v>4</v>
      </c>
    </row>
    <row r="887" spans="1:16" x14ac:dyDescent="0.2">
      <c r="A887">
        <v>886</v>
      </c>
      <c r="B887" s="16">
        <v>44887</v>
      </c>
      <c r="C887" t="s">
        <v>82</v>
      </c>
      <c r="D887" t="s">
        <v>81</v>
      </c>
      <c r="E887" t="s">
        <v>78</v>
      </c>
      <c r="F887">
        <v>48</v>
      </c>
      <c r="G887" t="s">
        <v>37</v>
      </c>
      <c r="H887" t="s">
        <v>38</v>
      </c>
      <c r="I887" s="10">
        <v>5</v>
      </c>
      <c r="J887" s="10">
        <v>22</v>
      </c>
      <c r="K887" s="10">
        <v>110</v>
      </c>
      <c r="L887" t="s">
        <v>21</v>
      </c>
      <c r="M887" t="s">
        <v>30</v>
      </c>
      <c r="N887" t="s">
        <v>31</v>
      </c>
      <c r="O887" s="16">
        <v>44889</v>
      </c>
      <c r="P887" s="10">
        <v>2</v>
      </c>
    </row>
    <row r="888" spans="1:16" x14ac:dyDescent="0.2">
      <c r="A888">
        <v>887</v>
      </c>
      <c r="B888" s="16">
        <v>44888</v>
      </c>
      <c r="C888" t="s">
        <v>82</v>
      </c>
      <c r="D888" t="s">
        <v>81</v>
      </c>
      <c r="E888" t="s">
        <v>78</v>
      </c>
      <c r="F888">
        <v>48</v>
      </c>
      <c r="G888" t="s">
        <v>39</v>
      </c>
      <c r="H888" t="s">
        <v>40</v>
      </c>
      <c r="I888" s="10">
        <v>12</v>
      </c>
      <c r="J888" s="10">
        <v>17</v>
      </c>
      <c r="K888" s="10">
        <v>204</v>
      </c>
      <c r="L888" t="s">
        <v>21</v>
      </c>
      <c r="M888" t="s">
        <v>26</v>
      </c>
      <c r="N888" t="s">
        <v>27</v>
      </c>
      <c r="O888" s="16">
        <v>44891</v>
      </c>
      <c r="P888" s="10">
        <v>3</v>
      </c>
    </row>
    <row r="889" spans="1:16" x14ac:dyDescent="0.2">
      <c r="A889">
        <v>888</v>
      </c>
      <c r="B889" s="16">
        <v>44888</v>
      </c>
      <c r="C889" t="s">
        <v>82</v>
      </c>
      <c r="D889" t="s">
        <v>81</v>
      </c>
      <c r="E889" t="s">
        <v>78</v>
      </c>
      <c r="F889">
        <v>48</v>
      </c>
      <c r="G889" t="s">
        <v>42</v>
      </c>
      <c r="H889" t="s">
        <v>43</v>
      </c>
      <c r="I889" s="10">
        <v>17</v>
      </c>
      <c r="J889" s="10">
        <v>22</v>
      </c>
      <c r="K889" s="10">
        <v>374</v>
      </c>
      <c r="L889" t="s">
        <v>21</v>
      </c>
      <c r="M889" t="s">
        <v>30</v>
      </c>
      <c r="N889" t="s">
        <v>31</v>
      </c>
      <c r="O889" s="16">
        <v>44890</v>
      </c>
      <c r="P889" s="10">
        <v>2</v>
      </c>
    </row>
    <row r="890" spans="1:16" x14ac:dyDescent="0.2">
      <c r="A890">
        <v>889</v>
      </c>
      <c r="B890" s="16">
        <v>44888</v>
      </c>
      <c r="C890" t="s">
        <v>82</v>
      </c>
      <c r="D890" t="s">
        <v>81</v>
      </c>
      <c r="E890" t="s">
        <v>78</v>
      </c>
      <c r="F890">
        <v>48</v>
      </c>
      <c r="G890" t="s">
        <v>46</v>
      </c>
      <c r="H890" t="s">
        <v>47</v>
      </c>
      <c r="I890" s="10">
        <v>3</v>
      </c>
      <c r="J890" s="10">
        <v>24</v>
      </c>
      <c r="K890" s="10">
        <v>72</v>
      </c>
      <c r="L890" t="s">
        <v>21</v>
      </c>
      <c r="M890" t="s">
        <v>30</v>
      </c>
      <c r="N890" t="s">
        <v>31</v>
      </c>
      <c r="O890" s="16">
        <v>44890</v>
      </c>
      <c r="P890" s="10">
        <v>2</v>
      </c>
    </row>
    <row r="891" spans="1:16" x14ac:dyDescent="0.2">
      <c r="A891">
        <v>890</v>
      </c>
      <c r="B891" s="16">
        <v>44888</v>
      </c>
      <c r="C891" t="s">
        <v>82</v>
      </c>
      <c r="D891" t="s">
        <v>81</v>
      </c>
      <c r="E891" t="s">
        <v>78</v>
      </c>
      <c r="F891">
        <v>48</v>
      </c>
      <c r="G891" t="s">
        <v>48</v>
      </c>
      <c r="H891" t="s">
        <v>49</v>
      </c>
      <c r="I891" s="10">
        <v>23</v>
      </c>
      <c r="J891" s="10">
        <v>19</v>
      </c>
      <c r="K891" s="10">
        <v>437</v>
      </c>
      <c r="L891" t="s">
        <v>41</v>
      </c>
      <c r="M891" t="s">
        <v>30</v>
      </c>
      <c r="N891" t="s">
        <v>31</v>
      </c>
      <c r="O891" s="16">
        <v>44890</v>
      </c>
      <c r="P891" s="10">
        <v>2</v>
      </c>
    </row>
    <row r="892" spans="1:16" x14ac:dyDescent="0.2">
      <c r="A892">
        <v>891</v>
      </c>
      <c r="B892" s="16">
        <v>44888</v>
      </c>
      <c r="C892" t="s">
        <v>82</v>
      </c>
      <c r="D892" t="s">
        <v>81</v>
      </c>
      <c r="E892" t="s">
        <v>78</v>
      </c>
      <c r="F892">
        <v>48</v>
      </c>
      <c r="G892" t="s">
        <v>50</v>
      </c>
      <c r="H892" t="s">
        <v>51</v>
      </c>
      <c r="I892" s="10">
        <v>4</v>
      </c>
      <c r="J892" s="10">
        <v>17</v>
      </c>
      <c r="K892" s="10">
        <v>68</v>
      </c>
      <c r="L892" t="s">
        <v>21</v>
      </c>
      <c r="M892" t="s">
        <v>34</v>
      </c>
      <c r="N892" t="s">
        <v>27</v>
      </c>
      <c r="O892" s="16">
        <v>44891</v>
      </c>
      <c r="P892" s="10">
        <v>3</v>
      </c>
    </row>
    <row r="893" spans="1:16" x14ac:dyDescent="0.2">
      <c r="A893">
        <v>892</v>
      </c>
      <c r="B893" s="16">
        <v>44889</v>
      </c>
      <c r="C893" t="s">
        <v>82</v>
      </c>
      <c r="D893" t="s">
        <v>81</v>
      </c>
      <c r="E893" t="s">
        <v>78</v>
      </c>
      <c r="F893">
        <v>48</v>
      </c>
      <c r="G893" t="s">
        <v>52</v>
      </c>
      <c r="H893" t="s">
        <v>53</v>
      </c>
      <c r="I893" s="10">
        <v>1</v>
      </c>
      <c r="J893" s="10">
        <v>22</v>
      </c>
      <c r="K893" s="10">
        <v>22</v>
      </c>
      <c r="L893" t="s">
        <v>21</v>
      </c>
      <c r="M893" t="s">
        <v>22</v>
      </c>
      <c r="N893" t="s">
        <v>23</v>
      </c>
      <c r="O893" s="16">
        <v>44891</v>
      </c>
      <c r="P893" s="10">
        <v>2</v>
      </c>
    </row>
    <row r="894" spans="1:16" x14ac:dyDescent="0.2">
      <c r="A894">
        <v>893</v>
      </c>
      <c r="B894" s="16">
        <v>44889</v>
      </c>
      <c r="C894" t="s">
        <v>82</v>
      </c>
      <c r="D894" t="s">
        <v>81</v>
      </c>
      <c r="E894" t="s">
        <v>78</v>
      </c>
      <c r="F894">
        <v>48</v>
      </c>
      <c r="G894" t="s">
        <v>54</v>
      </c>
      <c r="H894" t="s">
        <v>55</v>
      </c>
      <c r="I894" s="10">
        <v>28</v>
      </c>
      <c r="J894" s="10">
        <v>17</v>
      </c>
      <c r="K894" s="10">
        <v>476</v>
      </c>
      <c r="L894" t="s">
        <v>21</v>
      </c>
      <c r="M894" t="s">
        <v>22</v>
      </c>
      <c r="N894" t="s">
        <v>23</v>
      </c>
      <c r="O894" s="16">
        <v>44891</v>
      </c>
      <c r="P894" s="10">
        <v>2</v>
      </c>
    </row>
    <row r="895" spans="1:16" x14ac:dyDescent="0.2">
      <c r="A895">
        <v>894</v>
      </c>
      <c r="B895" s="16">
        <v>44889</v>
      </c>
      <c r="C895" t="s">
        <v>82</v>
      </c>
      <c r="D895" t="s">
        <v>81</v>
      </c>
      <c r="E895" t="s">
        <v>78</v>
      </c>
      <c r="F895">
        <v>48</v>
      </c>
      <c r="G895" t="s">
        <v>56</v>
      </c>
      <c r="H895" t="s">
        <v>57</v>
      </c>
      <c r="I895" s="10">
        <v>13</v>
      </c>
      <c r="J895" s="10">
        <v>12</v>
      </c>
      <c r="K895" s="10">
        <v>156</v>
      </c>
      <c r="L895" t="s">
        <v>21</v>
      </c>
      <c r="M895" t="s">
        <v>30</v>
      </c>
      <c r="N895" t="s">
        <v>31</v>
      </c>
      <c r="O895" s="16">
        <v>44891</v>
      </c>
      <c r="P895" s="10">
        <v>2</v>
      </c>
    </row>
    <row r="896" spans="1:16" x14ac:dyDescent="0.2">
      <c r="A896">
        <v>895</v>
      </c>
      <c r="B896" s="16">
        <v>44889</v>
      </c>
      <c r="C896" t="s">
        <v>82</v>
      </c>
      <c r="D896" t="s">
        <v>81</v>
      </c>
      <c r="E896" t="s">
        <v>78</v>
      </c>
      <c r="F896">
        <v>48</v>
      </c>
      <c r="G896" t="s">
        <v>58</v>
      </c>
      <c r="H896" t="s">
        <v>59</v>
      </c>
      <c r="I896" s="10">
        <v>16</v>
      </c>
      <c r="J896" s="10">
        <v>37</v>
      </c>
      <c r="K896" s="10">
        <v>592</v>
      </c>
      <c r="L896" t="s">
        <v>21</v>
      </c>
      <c r="M896" t="s">
        <v>44</v>
      </c>
      <c r="N896" t="s">
        <v>45</v>
      </c>
      <c r="O896" s="16">
        <v>44893</v>
      </c>
      <c r="P896" s="10">
        <v>4</v>
      </c>
    </row>
    <row r="897" spans="1:16" x14ac:dyDescent="0.2">
      <c r="A897">
        <v>896</v>
      </c>
      <c r="B897" s="16">
        <v>44889</v>
      </c>
      <c r="C897" t="s">
        <v>82</v>
      </c>
      <c r="D897" t="s">
        <v>81</v>
      </c>
      <c r="E897" t="s">
        <v>78</v>
      </c>
      <c r="F897">
        <v>48</v>
      </c>
      <c r="G897" t="s">
        <v>60</v>
      </c>
      <c r="H897" t="s">
        <v>61</v>
      </c>
      <c r="I897" s="10">
        <v>20</v>
      </c>
      <c r="J897" s="10">
        <v>15</v>
      </c>
      <c r="K897" s="10">
        <v>300</v>
      </c>
      <c r="L897" t="s">
        <v>21</v>
      </c>
      <c r="M897" t="s">
        <v>30</v>
      </c>
      <c r="N897" t="s">
        <v>31</v>
      </c>
      <c r="O897" s="16">
        <v>44891</v>
      </c>
      <c r="P897" s="10">
        <v>2</v>
      </c>
    </row>
    <row r="898" spans="1:16" x14ac:dyDescent="0.2">
      <c r="A898">
        <v>897</v>
      </c>
      <c r="B898" s="16">
        <v>44890</v>
      </c>
      <c r="C898" t="s">
        <v>82</v>
      </c>
      <c r="D898" t="s">
        <v>81</v>
      </c>
      <c r="E898" t="s">
        <v>78</v>
      </c>
      <c r="F898">
        <v>48</v>
      </c>
      <c r="G898" t="s">
        <v>62</v>
      </c>
      <c r="H898" t="s">
        <v>63</v>
      </c>
      <c r="I898" s="10">
        <v>17</v>
      </c>
      <c r="J898" s="10">
        <v>23</v>
      </c>
      <c r="K898" s="10">
        <v>391</v>
      </c>
      <c r="L898" t="s">
        <v>21</v>
      </c>
      <c r="M898" t="s">
        <v>26</v>
      </c>
      <c r="N898" t="s">
        <v>27</v>
      </c>
      <c r="O898" s="16">
        <v>44893</v>
      </c>
      <c r="P898" s="10">
        <v>3</v>
      </c>
    </row>
    <row r="899" spans="1:16" x14ac:dyDescent="0.2">
      <c r="A899">
        <v>898</v>
      </c>
      <c r="B899" s="16">
        <v>44890</v>
      </c>
      <c r="C899" t="s">
        <v>82</v>
      </c>
      <c r="D899" t="s">
        <v>81</v>
      </c>
      <c r="E899" t="s">
        <v>78</v>
      </c>
      <c r="F899">
        <v>48</v>
      </c>
      <c r="G899" t="s">
        <v>64</v>
      </c>
      <c r="H899" t="s">
        <v>65</v>
      </c>
      <c r="I899" s="10">
        <v>14</v>
      </c>
      <c r="J899" s="10">
        <v>26</v>
      </c>
      <c r="K899" s="10">
        <v>364</v>
      </c>
      <c r="L899" t="s">
        <v>21</v>
      </c>
      <c r="M899" t="s">
        <v>44</v>
      </c>
      <c r="N899" t="s">
        <v>45</v>
      </c>
      <c r="O899" s="16">
        <v>44894</v>
      </c>
      <c r="P899" s="10">
        <v>4</v>
      </c>
    </row>
    <row r="900" spans="1:16" x14ac:dyDescent="0.2">
      <c r="A900">
        <v>899</v>
      </c>
      <c r="B900" s="16">
        <v>44890</v>
      </c>
      <c r="C900" t="s">
        <v>82</v>
      </c>
      <c r="D900" t="s">
        <v>81</v>
      </c>
      <c r="E900" t="s">
        <v>78</v>
      </c>
      <c r="F900">
        <v>48</v>
      </c>
      <c r="G900" t="s">
        <v>66</v>
      </c>
      <c r="H900" t="s">
        <v>67</v>
      </c>
      <c r="I900" s="10">
        <v>18</v>
      </c>
      <c r="J900" s="10">
        <v>38</v>
      </c>
      <c r="K900" s="10">
        <v>684</v>
      </c>
      <c r="L900" t="s">
        <v>21</v>
      </c>
      <c r="M900" t="s">
        <v>34</v>
      </c>
      <c r="N900" t="s">
        <v>27</v>
      </c>
      <c r="O900" s="16">
        <v>44893</v>
      </c>
      <c r="P900" s="10">
        <v>3</v>
      </c>
    </row>
    <row r="901" spans="1:16" x14ac:dyDescent="0.2">
      <c r="A901">
        <v>900</v>
      </c>
      <c r="B901" s="16">
        <v>44890</v>
      </c>
      <c r="C901" t="s">
        <v>82</v>
      </c>
      <c r="D901" t="s">
        <v>81</v>
      </c>
      <c r="E901" t="s">
        <v>78</v>
      </c>
      <c r="F901">
        <v>48</v>
      </c>
      <c r="G901" t="s">
        <v>68</v>
      </c>
      <c r="H901" t="s">
        <v>69</v>
      </c>
      <c r="I901" s="10">
        <v>26</v>
      </c>
      <c r="J901" s="10">
        <v>20</v>
      </c>
      <c r="K901" s="10">
        <v>520</v>
      </c>
      <c r="L901" t="s">
        <v>21</v>
      </c>
      <c r="M901" t="s">
        <v>22</v>
      </c>
      <c r="N901" t="s">
        <v>23</v>
      </c>
      <c r="O901" s="16">
        <v>44892</v>
      </c>
      <c r="P901" s="10">
        <v>2</v>
      </c>
    </row>
    <row r="902" spans="1:16" x14ac:dyDescent="0.2">
      <c r="A902">
        <v>901</v>
      </c>
      <c r="B902" s="16">
        <v>44893</v>
      </c>
      <c r="C902" t="s">
        <v>82</v>
      </c>
      <c r="D902" t="s">
        <v>81</v>
      </c>
      <c r="E902" t="s">
        <v>78</v>
      </c>
      <c r="F902">
        <v>49</v>
      </c>
      <c r="G902" t="s">
        <v>19</v>
      </c>
      <c r="H902" t="s">
        <v>20</v>
      </c>
      <c r="I902" s="10">
        <v>6</v>
      </c>
      <c r="J902" s="10">
        <v>23</v>
      </c>
      <c r="K902" s="10">
        <v>138</v>
      </c>
      <c r="L902" t="s">
        <v>21</v>
      </c>
      <c r="M902" t="s">
        <v>26</v>
      </c>
      <c r="N902" t="s">
        <v>27</v>
      </c>
      <c r="O902" s="16">
        <v>44896</v>
      </c>
      <c r="P902" s="10">
        <v>3</v>
      </c>
    </row>
    <row r="903" spans="1:16" x14ac:dyDescent="0.2">
      <c r="A903">
        <v>902</v>
      </c>
      <c r="B903" s="16">
        <v>44893</v>
      </c>
      <c r="C903" t="s">
        <v>82</v>
      </c>
      <c r="D903" t="s">
        <v>81</v>
      </c>
      <c r="E903" t="s">
        <v>78</v>
      </c>
      <c r="F903">
        <v>49</v>
      </c>
      <c r="G903" t="s">
        <v>24</v>
      </c>
      <c r="H903" t="s">
        <v>25</v>
      </c>
      <c r="I903" s="10">
        <v>6</v>
      </c>
      <c r="J903" s="10">
        <v>18</v>
      </c>
      <c r="K903" s="10">
        <v>108</v>
      </c>
      <c r="L903" t="s">
        <v>21</v>
      </c>
      <c r="M903" t="s">
        <v>34</v>
      </c>
      <c r="N903" t="s">
        <v>27</v>
      </c>
      <c r="O903" s="16">
        <v>44896</v>
      </c>
      <c r="P903" s="10">
        <v>3</v>
      </c>
    </row>
    <row r="904" spans="1:16" x14ac:dyDescent="0.2">
      <c r="A904">
        <v>903</v>
      </c>
      <c r="B904" s="16">
        <v>44894</v>
      </c>
      <c r="C904" t="s">
        <v>82</v>
      </c>
      <c r="D904" t="s">
        <v>81</v>
      </c>
      <c r="E904" t="s">
        <v>78</v>
      </c>
      <c r="F904">
        <v>49</v>
      </c>
      <c r="G904" t="s">
        <v>28</v>
      </c>
      <c r="H904" t="s">
        <v>29</v>
      </c>
      <c r="I904" s="10">
        <v>18</v>
      </c>
      <c r="J904" s="10">
        <v>20</v>
      </c>
      <c r="K904" s="10">
        <v>360</v>
      </c>
      <c r="L904" t="s">
        <v>21</v>
      </c>
      <c r="M904" t="s">
        <v>22</v>
      </c>
      <c r="N904" t="s">
        <v>23</v>
      </c>
      <c r="O904" s="16">
        <v>44896</v>
      </c>
      <c r="P904" s="10">
        <v>2</v>
      </c>
    </row>
    <row r="905" spans="1:16" x14ac:dyDescent="0.2">
      <c r="A905">
        <v>904</v>
      </c>
      <c r="B905" s="16">
        <v>44894</v>
      </c>
      <c r="C905" t="s">
        <v>82</v>
      </c>
      <c r="D905" t="s">
        <v>81</v>
      </c>
      <c r="E905" t="s">
        <v>78</v>
      </c>
      <c r="F905">
        <v>49</v>
      </c>
      <c r="G905" t="s">
        <v>32</v>
      </c>
      <c r="H905" t="s">
        <v>33</v>
      </c>
      <c r="I905" s="10">
        <v>25</v>
      </c>
      <c r="J905" s="10">
        <v>22</v>
      </c>
      <c r="K905" s="10">
        <v>550</v>
      </c>
      <c r="L905" t="s">
        <v>21</v>
      </c>
      <c r="M905" t="s">
        <v>22</v>
      </c>
      <c r="N905" t="s">
        <v>23</v>
      </c>
      <c r="O905" s="16">
        <v>44896</v>
      </c>
      <c r="P905" s="10">
        <v>2</v>
      </c>
    </row>
    <row r="906" spans="1:16" x14ac:dyDescent="0.2">
      <c r="A906">
        <v>905</v>
      </c>
      <c r="B906" s="16">
        <v>44895</v>
      </c>
      <c r="C906" t="s">
        <v>82</v>
      </c>
      <c r="D906" t="s">
        <v>81</v>
      </c>
      <c r="E906" t="s">
        <v>78</v>
      </c>
      <c r="F906">
        <v>49</v>
      </c>
      <c r="G906" t="s">
        <v>35</v>
      </c>
      <c r="H906" t="s">
        <v>36</v>
      </c>
      <c r="I906" s="10">
        <v>16</v>
      </c>
      <c r="J906" s="10">
        <v>16</v>
      </c>
      <c r="K906" s="10">
        <v>256</v>
      </c>
      <c r="L906" t="s">
        <v>41</v>
      </c>
      <c r="M906" t="s">
        <v>26</v>
      </c>
      <c r="N906" t="s">
        <v>27</v>
      </c>
      <c r="O906" s="16">
        <v>44898</v>
      </c>
      <c r="P906" s="10">
        <v>3</v>
      </c>
    </row>
    <row r="907" spans="1:16" x14ac:dyDescent="0.2">
      <c r="A907">
        <v>906</v>
      </c>
      <c r="B907" s="16">
        <v>44895</v>
      </c>
      <c r="C907" t="s">
        <v>82</v>
      </c>
      <c r="D907" t="s">
        <v>81</v>
      </c>
      <c r="E907" t="s">
        <v>78</v>
      </c>
      <c r="F907">
        <v>49</v>
      </c>
      <c r="G907" t="s">
        <v>37</v>
      </c>
      <c r="H907" t="s">
        <v>38</v>
      </c>
      <c r="I907" s="10">
        <v>3</v>
      </c>
      <c r="J907" s="10">
        <v>24</v>
      </c>
      <c r="K907" s="10">
        <v>72</v>
      </c>
      <c r="L907" t="s">
        <v>21</v>
      </c>
      <c r="M907" t="s">
        <v>44</v>
      </c>
      <c r="N907" t="s">
        <v>45</v>
      </c>
      <c r="O907" s="16">
        <v>44899</v>
      </c>
      <c r="P907" s="10">
        <v>4</v>
      </c>
    </row>
    <row r="908" spans="1:16" x14ac:dyDescent="0.2">
      <c r="A908">
        <v>907</v>
      </c>
      <c r="B908" s="16">
        <v>44895</v>
      </c>
      <c r="C908" t="s">
        <v>82</v>
      </c>
      <c r="D908" t="s">
        <v>81</v>
      </c>
      <c r="E908" t="s">
        <v>78</v>
      </c>
      <c r="F908">
        <v>49</v>
      </c>
      <c r="G908" t="s">
        <v>39</v>
      </c>
      <c r="H908" t="s">
        <v>40</v>
      </c>
      <c r="I908" s="10">
        <v>2</v>
      </c>
      <c r="J908" s="10">
        <v>17</v>
      </c>
      <c r="K908" s="10">
        <v>34</v>
      </c>
      <c r="L908" t="s">
        <v>21</v>
      </c>
      <c r="M908" t="s">
        <v>34</v>
      </c>
      <c r="N908" t="s">
        <v>27</v>
      </c>
      <c r="O908" s="16">
        <v>44898</v>
      </c>
      <c r="P908" s="10">
        <v>3</v>
      </c>
    </row>
    <row r="909" spans="1:16" x14ac:dyDescent="0.2">
      <c r="A909">
        <v>908</v>
      </c>
      <c r="B909" s="16">
        <v>44895</v>
      </c>
      <c r="C909" t="s">
        <v>82</v>
      </c>
      <c r="D909" t="s">
        <v>81</v>
      </c>
      <c r="E909" t="s">
        <v>78</v>
      </c>
      <c r="F909">
        <v>49</v>
      </c>
      <c r="G909" t="s">
        <v>42</v>
      </c>
      <c r="H909" t="s">
        <v>43</v>
      </c>
      <c r="I909" s="10">
        <v>15</v>
      </c>
      <c r="J909" s="10">
        <v>17</v>
      </c>
      <c r="K909" s="10">
        <v>255</v>
      </c>
      <c r="L909" t="s">
        <v>21</v>
      </c>
      <c r="M909" t="s">
        <v>26</v>
      </c>
      <c r="N909" t="s">
        <v>27</v>
      </c>
      <c r="O909" s="16">
        <v>44898</v>
      </c>
      <c r="P909" s="10">
        <v>3</v>
      </c>
    </row>
    <row r="910" spans="1:16" x14ac:dyDescent="0.2">
      <c r="A910">
        <v>909</v>
      </c>
      <c r="B910" s="16">
        <v>44895</v>
      </c>
      <c r="C910" t="s">
        <v>82</v>
      </c>
      <c r="D910" t="s">
        <v>81</v>
      </c>
      <c r="E910" t="s">
        <v>78</v>
      </c>
      <c r="F910">
        <v>49</v>
      </c>
      <c r="G910" t="s">
        <v>46</v>
      </c>
      <c r="H910" t="s">
        <v>47</v>
      </c>
      <c r="I910" s="10">
        <v>12</v>
      </c>
      <c r="J910" s="10">
        <v>24</v>
      </c>
      <c r="K910" s="10">
        <v>288</v>
      </c>
      <c r="L910" t="s">
        <v>21</v>
      </c>
      <c r="M910" t="s">
        <v>30</v>
      </c>
      <c r="N910" t="s">
        <v>31</v>
      </c>
      <c r="O910" s="16">
        <v>44897</v>
      </c>
      <c r="P910" s="10">
        <v>2</v>
      </c>
    </row>
    <row r="911" spans="1:16" x14ac:dyDescent="0.2">
      <c r="A911">
        <v>910</v>
      </c>
      <c r="B911" s="16">
        <v>44895</v>
      </c>
      <c r="C911" t="s">
        <v>82</v>
      </c>
      <c r="D911" t="s">
        <v>81</v>
      </c>
      <c r="E911" t="s">
        <v>78</v>
      </c>
      <c r="F911">
        <v>49</v>
      </c>
      <c r="G911" t="s">
        <v>48</v>
      </c>
      <c r="H911" t="s">
        <v>49</v>
      </c>
      <c r="I911" s="10">
        <v>6</v>
      </c>
      <c r="J911" s="10">
        <v>20</v>
      </c>
      <c r="K911" s="10">
        <v>120</v>
      </c>
      <c r="L911" t="s">
        <v>21</v>
      </c>
      <c r="M911" t="s">
        <v>34</v>
      </c>
      <c r="N911" t="s">
        <v>27</v>
      </c>
      <c r="O911" s="16">
        <v>44898</v>
      </c>
      <c r="P911" s="10">
        <v>3</v>
      </c>
    </row>
    <row r="912" spans="1:16" x14ac:dyDescent="0.2">
      <c r="A912">
        <v>911</v>
      </c>
      <c r="B912" s="16">
        <v>44896</v>
      </c>
      <c r="C912" t="s">
        <v>83</v>
      </c>
      <c r="D912" t="s">
        <v>81</v>
      </c>
      <c r="E912" t="s">
        <v>78</v>
      </c>
      <c r="F912">
        <v>49</v>
      </c>
      <c r="G912" t="s">
        <v>50</v>
      </c>
      <c r="H912" t="s">
        <v>51</v>
      </c>
      <c r="I912" s="10">
        <v>8</v>
      </c>
      <c r="J912" s="10">
        <v>17</v>
      </c>
      <c r="K912" s="10">
        <v>136</v>
      </c>
      <c r="L912" t="s">
        <v>21</v>
      </c>
      <c r="M912" t="s">
        <v>26</v>
      </c>
      <c r="N912" t="s">
        <v>27</v>
      </c>
      <c r="O912" s="16">
        <v>44899</v>
      </c>
      <c r="P912" s="10">
        <v>3</v>
      </c>
    </row>
    <row r="913" spans="1:16" x14ac:dyDescent="0.2">
      <c r="A913">
        <v>912</v>
      </c>
      <c r="B913" s="16">
        <v>44896</v>
      </c>
      <c r="C913" t="s">
        <v>83</v>
      </c>
      <c r="D913" t="s">
        <v>81</v>
      </c>
      <c r="E913" t="s">
        <v>78</v>
      </c>
      <c r="F913">
        <v>49</v>
      </c>
      <c r="G913" t="s">
        <v>52</v>
      </c>
      <c r="H913" t="s">
        <v>53</v>
      </c>
      <c r="I913" s="10">
        <v>3</v>
      </c>
      <c r="J913" s="10">
        <v>22</v>
      </c>
      <c r="K913" s="10">
        <v>66</v>
      </c>
      <c r="L913" t="s">
        <v>21</v>
      </c>
      <c r="M913" t="s">
        <v>22</v>
      </c>
      <c r="N913" t="s">
        <v>23</v>
      </c>
      <c r="O913" s="16">
        <v>44898</v>
      </c>
      <c r="P913" s="10">
        <v>2</v>
      </c>
    </row>
    <row r="914" spans="1:16" x14ac:dyDescent="0.2">
      <c r="A914">
        <v>913</v>
      </c>
      <c r="B914" s="16">
        <v>44896</v>
      </c>
      <c r="C914" t="s">
        <v>83</v>
      </c>
      <c r="D914" t="s">
        <v>81</v>
      </c>
      <c r="E914" t="s">
        <v>78</v>
      </c>
      <c r="F914">
        <v>49</v>
      </c>
      <c r="G914" t="s">
        <v>54</v>
      </c>
      <c r="H914" t="s">
        <v>55</v>
      </c>
      <c r="I914" s="10">
        <v>18</v>
      </c>
      <c r="J914" s="10">
        <v>15</v>
      </c>
      <c r="K914" s="10">
        <v>270</v>
      </c>
      <c r="L914" t="s">
        <v>21</v>
      </c>
      <c r="M914" t="s">
        <v>44</v>
      </c>
      <c r="N914" t="s">
        <v>45</v>
      </c>
      <c r="O914" s="16">
        <v>44900</v>
      </c>
      <c r="P914" s="10">
        <v>4</v>
      </c>
    </row>
    <row r="915" spans="1:16" x14ac:dyDescent="0.2">
      <c r="A915">
        <v>914</v>
      </c>
      <c r="B915" s="16">
        <v>44896</v>
      </c>
      <c r="C915" t="s">
        <v>83</v>
      </c>
      <c r="D915" t="s">
        <v>81</v>
      </c>
      <c r="E915" t="s">
        <v>78</v>
      </c>
      <c r="F915">
        <v>49</v>
      </c>
      <c r="G915" t="s">
        <v>56</v>
      </c>
      <c r="H915" t="s">
        <v>57</v>
      </c>
      <c r="I915" s="10">
        <v>15</v>
      </c>
      <c r="J915" s="10">
        <v>14</v>
      </c>
      <c r="K915" s="10">
        <v>210</v>
      </c>
      <c r="L915" t="s">
        <v>21</v>
      </c>
      <c r="M915" t="s">
        <v>26</v>
      </c>
      <c r="N915" t="s">
        <v>27</v>
      </c>
      <c r="O915" s="16">
        <v>44899</v>
      </c>
      <c r="P915" s="10">
        <v>3</v>
      </c>
    </row>
    <row r="916" spans="1:16" x14ac:dyDescent="0.2">
      <c r="A916">
        <v>915</v>
      </c>
      <c r="B916" s="16">
        <v>44897</v>
      </c>
      <c r="C916" t="s">
        <v>83</v>
      </c>
      <c r="D916" t="s">
        <v>81</v>
      </c>
      <c r="E916" t="s">
        <v>78</v>
      </c>
      <c r="F916">
        <v>49</v>
      </c>
      <c r="G916" t="s">
        <v>58</v>
      </c>
      <c r="H916" t="s">
        <v>59</v>
      </c>
      <c r="I916" s="10">
        <v>25</v>
      </c>
      <c r="J916" s="10">
        <v>40</v>
      </c>
      <c r="K916" s="10">
        <v>1000</v>
      </c>
      <c r="L916" t="s">
        <v>21</v>
      </c>
      <c r="M916" t="s">
        <v>22</v>
      </c>
      <c r="N916" t="s">
        <v>23</v>
      </c>
      <c r="O916" s="16">
        <v>44899</v>
      </c>
      <c r="P916" s="10">
        <v>2</v>
      </c>
    </row>
    <row r="917" spans="1:16" x14ac:dyDescent="0.2">
      <c r="A917">
        <v>916</v>
      </c>
      <c r="B917" s="16">
        <v>44897</v>
      </c>
      <c r="C917" t="s">
        <v>83</v>
      </c>
      <c r="D917" t="s">
        <v>81</v>
      </c>
      <c r="E917" t="s">
        <v>78</v>
      </c>
      <c r="F917">
        <v>49</v>
      </c>
      <c r="G917" t="s">
        <v>60</v>
      </c>
      <c r="H917" t="s">
        <v>61</v>
      </c>
      <c r="I917" s="10">
        <v>5</v>
      </c>
      <c r="J917" s="10">
        <v>12</v>
      </c>
      <c r="K917" s="10">
        <v>60</v>
      </c>
      <c r="L917" t="s">
        <v>21</v>
      </c>
      <c r="M917" t="s">
        <v>22</v>
      </c>
      <c r="N917" t="s">
        <v>23</v>
      </c>
      <c r="O917" s="16">
        <v>44899</v>
      </c>
      <c r="P917" s="10">
        <v>2</v>
      </c>
    </row>
    <row r="918" spans="1:16" x14ac:dyDescent="0.2">
      <c r="A918">
        <v>917</v>
      </c>
      <c r="B918" s="16">
        <v>44899</v>
      </c>
      <c r="C918" t="s">
        <v>83</v>
      </c>
      <c r="D918" t="s">
        <v>81</v>
      </c>
      <c r="E918" t="s">
        <v>78</v>
      </c>
      <c r="F918">
        <v>49</v>
      </c>
      <c r="G918" t="s">
        <v>62</v>
      </c>
      <c r="H918" t="s">
        <v>63</v>
      </c>
      <c r="I918" s="10">
        <v>4</v>
      </c>
      <c r="J918" s="10">
        <v>25</v>
      </c>
      <c r="K918" s="10">
        <v>100</v>
      </c>
      <c r="L918" t="s">
        <v>21</v>
      </c>
      <c r="M918" t="s">
        <v>30</v>
      </c>
      <c r="N918" t="s">
        <v>31</v>
      </c>
      <c r="O918" s="16">
        <v>44901</v>
      </c>
      <c r="P918" s="10">
        <v>2</v>
      </c>
    </row>
    <row r="919" spans="1:16" x14ac:dyDescent="0.2">
      <c r="A919">
        <v>918</v>
      </c>
      <c r="B919" s="16">
        <v>44899</v>
      </c>
      <c r="C919" t="s">
        <v>83</v>
      </c>
      <c r="D919" t="s">
        <v>81</v>
      </c>
      <c r="E919" t="s">
        <v>78</v>
      </c>
      <c r="F919">
        <v>49</v>
      </c>
      <c r="G919" t="s">
        <v>64</v>
      </c>
      <c r="H919" t="s">
        <v>65</v>
      </c>
      <c r="I919" s="10">
        <v>11</v>
      </c>
      <c r="J919" s="10">
        <v>30</v>
      </c>
      <c r="K919" s="10">
        <v>330</v>
      </c>
      <c r="L919" t="s">
        <v>21</v>
      </c>
      <c r="M919" t="s">
        <v>26</v>
      </c>
      <c r="N919" t="s">
        <v>27</v>
      </c>
      <c r="O919" s="16">
        <v>44902</v>
      </c>
      <c r="P919" s="10">
        <v>3</v>
      </c>
    </row>
    <row r="920" spans="1:16" x14ac:dyDescent="0.2">
      <c r="A920">
        <v>919</v>
      </c>
      <c r="B920" s="16">
        <v>44899</v>
      </c>
      <c r="C920" t="s">
        <v>83</v>
      </c>
      <c r="D920" t="s">
        <v>81</v>
      </c>
      <c r="E920" t="s">
        <v>78</v>
      </c>
      <c r="F920">
        <v>49</v>
      </c>
      <c r="G920" t="s">
        <v>66</v>
      </c>
      <c r="H920" t="s">
        <v>67</v>
      </c>
      <c r="I920" s="10">
        <v>5</v>
      </c>
      <c r="J920" s="10">
        <v>33</v>
      </c>
      <c r="K920" s="10">
        <v>165</v>
      </c>
      <c r="L920" t="s">
        <v>21</v>
      </c>
      <c r="M920" t="s">
        <v>30</v>
      </c>
      <c r="N920" t="s">
        <v>31</v>
      </c>
      <c r="O920" s="16">
        <v>44901</v>
      </c>
      <c r="P920" s="10">
        <v>2</v>
      </c>
    </row>
    <row r="921" spans="1:16" x14ac:dyDescent="0.2">
      <c r="A921">
        <v>920</v>
      </c>
      <c r="B921" s="16">
        <v>44899</v>
      </c>
      <c r="C921" t="s">
        <v>83</v>
      </c>
      <c r="D921" t="s">
        <v>81</v>
      </c>
      <c r="E921" t="s">
        <v>78</v>
      </c>
      <c r="F921">
        <v>49</v>
      </c>
      <c r="G921" t="s">
        <v>68</v>
      </c>
      <c r="H921" t="s">
        <v>69</v>
      </c>
      <c r="I921" s="10">
        <v>21</v>
      </c>
      <c r="J921" s="10">
        <v>20</v>
      </c>
      <c r="K921" s="10">
        <v>420</v>
      </c>
      <c r="L921" t="s">
        <v>84</v>
      </c>
      <c r="M921" t="s">
        <v>22</v>
      </c>
      <c r="N921" t="s">
        <v>23</v>
      </c>
      <c r="O921">
        <v>0</v>
      </c>
      <c r="P921" s="10">
        <v>0</v>
      </c>
    </row>
    <row r="922" spans="1:16" x14ac:dyDescent="0.2">
      <c r="A922">
        <v>921</v>
      </c>
      <c r="B922" s="16">
        <v>44899</v>
      </c>
      <c r="C922" t="s">
        <v>83</v>
      </c>
      <c r="D922" t="s">
        <v>81</v>
      </c>
      <c r="E922" t="s">
        <v>78</v>
      </c>
      <c r="F922">
        <v>49</v>
      </c>
      <c r="G922" t="s">
        <v>19</v>
      </c>
      <c r="H922" t="s">
        <v>20</v>
      </c>
      <c r="I922" s="10">
        <v>19</v>
      </c>
      <c r="J922" s="10">
        <v>22</v>
      </c>
      <c r="K922" s="10">
        <v>418</v>
      </c>
      <c r="L922" t="s">
        <v>84</v>
      </c>
      <c r="M922" t="s">
        <v>22</v>
      </c>
      <c r="N922" t="s">
        <v>23</v>
      </c>
      <c r="O922">
        <v>0</v>
      </c>
      <c r="P922" s="10">
        <v>0</v>
      </c>
    </row>
    <row r="923" spans="1:16" x14ac:dyDescent="0.2">
      <c r="A923">
        <v>922</v>
      </c>
      <c r="B923" s="16">
        <v>44900</v>
      </c>
      <c r="C923" t="s">
        <v>83</v>
      </c>
      <c r="D923" t="s">
        <v>81</v>
      </c>
      <c r="E923" t="s">
        <v>78</v>
      </c>
      <c r="F923">
        <v>50</v>
      </c>
      <c r="G923" t="s">
        <v>24</v>
      </c>
      <c r="H923" t="s">
        <v>25</v>
      </c>
      <c r="I923" s="10">
        <v>7</v>
      </c>
      <c r="J923" s="10">
        <v>18</v>
      </c>
      <c r="K923" s="10">
        <v>126</v>
      </c>
      <c r="L923" t="s">
        <v>84</v>
      </c>
      <c r="M923" t="s">
        <v>26</v>
      </c>
      <c r="N923" t="s">
        <v>27</v>
      </c>
      <c r="O923">
        <v>0</v>
      </c>
      <c r="P923" s="10">
        <v>0</v>
      </c>
    </row>
    <row r="924" spans="1:16" x14ac:dyDescent="0.2">
      <c r="A924">
        <v>923</v>
      </c>
      <c r="B924" s="16">
        <v>44900</v>
      </c>
      <c r="C924" t="s">
        <v>83</v>
      </c>
      <c r="D924" t="s">
        <v>81</v>
      </c>
      <c r="E924" t="s">
        <v>78</v>
      </c>
      <c r="F924">
        <v>50</v>
      </c>
      <c r="G924" t="s">
        <v>28</v>
      </c>
      <c r="H924" t="s">
        <v>29</v>
      </c>
      <c r="I924" s="10">
        <v>9</v>
      </c>
      <c r="J924" s="10">
        <v>20</v>
      </c>
      <c r="K924" s="10">
        <v>180</v>
      </c>
      <c r="L924" t="s">
        <v>84</v>
      </c>
      <c r="M924" t="s">
        <v>22</v>
      </c>
      <c r="N924" t="s">
        <v>23</v>
      </c>
      <c r="O924">
        <v>0</v>
      </c>
      <c r="P924" s="10">
        <v>0</v>
      </c>
    </row>
    <row r="925" spans="1:16" x14ac:dyDescent="0.2">
      <c r="A925">
        <v>924</v>
      </c>
      <c r="B925" s="16">
        <v>44900</v>
      </c>
      <c r="C925" t="s">
        <v>83</v>
      </c>
      <c r="D925" t="s">
        <v>81</v>
      </c>
      <c r="E925" t="s">
        <v>78</v>
      </c>
      <c r="F925">
        <v>50</v>
      </c>
      <c r="G925" t="s">
        <v>32</v>
      </c>
      <c r="H925" t="s">
        <v>33</v>
      </c>
      <c r="I925" s="10">
        <v>11</v>
      </c>
      <c r="J925" s="10">
        <v>20</v>
      </c>
      <c r="K925" s="10">
        <v>220</v>
      </c>
      <c r="L925" t="s">
        <v>84</v>
      </c>
      <c r="M925" t="s">
        <v>30</v>
      </c>
      <c r="N925" t="s">
        <v>31</v>
      </c>
      <c r="O925">
        <v>0</v>
      </c>
      <c r="P925" s="10">
        <v>0</v>
      </c>
    </row>
    <row r="926" spans="1:16" x14ac:dyDescent="0.2">
      <c r="A926">
        <v>925</v>
      </c>
      <c r="B926" s="16">
        <v>44902</v>
      </c>
      <c r="C926" t="s">
        <v>83</v>
      </c>
      <c r="D926" t="s">
        <v>81</v>
      </c>
      <c r="E926" t="s">
        <v>78</v>
      </c>
      <c r="F926">
        <v>50</v>
      </c>
      <c r="G926" t="s">
        <v>35</v>
      </c>
      <c r="H926" t="s">
        <v>36</v>
      </c>
      <c r="I926" s="10">
        <v>11</v>
      </c>
      <c r="J926" s="10">
        <v>16</v>
      </c>
      <c r="K926" s="10">
        <v>176</v>
      </c>
      <c r="L926" t="s">
        <v>84</v>
      </c>
      <c r="M926" t="s">
        <v>26</v>
      </c>
      <c r="N926" t="s">
        <v>27</v>
      </c>
      <c r="O926">
        <v>0</v>
      </c>
      <c r="P926" s="10">
        <v>0</v>
      </c>
    </row>
    <row r="927" spans="1:16" x14ac:dyDescent="0.2">
      <c r="A927">
        <v>926</v>
      </c>
      <c r="B927" s="16">
        <v>44902</v>
      </c>
      <c r="C927" t="s">
        <v>83</v>
      </c>
      <c r="D927" t="s">
        <v>81</v>
      </c>
      <c r="E927" t="s">
        <v>78</v>
      </c>
      <c r="F927">
        <v>50</v>
      </c>
      <c r="G927" t="s">
        <v>37</v>
      </c>
      <c r="H927" t="s">
        <v>38</v>
      </c>
      <c r="I927" s="10">
        <v>13</v>
      </c>
      <c r="J927" s="10">
        <v>26</v>
      </c>
      <c r="K927" s="10">
        <v>338</v>
      </c>
      <c r="L927" t="s">
        <v>84</v>
      </c>
      <c r="M927" t="s">
        <v>34</v>
      </c>
      <c r="N927" t="s">
        <v>27</v>
      </c>
      <c r="O927">
        <v>0</v>
      </c>
      <c r="P927" s="10">
        <v>0</v>
      </c>
    </row>
    <row r="928" spans="1:16" x14ac:dyDescent="0.2">
      <c r="A928">
        <v>927</v>
      </c>
      <c r="B928" s="16">
        <v>44902</v>
      </c>
      <c r="C928" t="s">
        <v>83</v>
      </c>
      <c r="D928" t="s">
        <v>81</v>
      </c>
      <c r="E928" t="s">
        <v>78</v>
      </c>
      <c r="F928">
        <v>50</v>
      </c>
      <c r="G928" t="s">
        <v>39</v>
      </c>
      <c r="H928" t="s">
        <v>40</v>
      </c>
      <c r="I928" s="10">
        <v>2</v>
      </c>
      <c r="J928" s="10">
        <v>17</v>
      </c>
      <c r="K928" s="10">
        <v>34</v>
      </c>
      <c r="L928" t="s">
        <v>84</v>
      </c>
      <c r="M928" t="s">
        <v>26</v>
      </c>
      <c r="N928" t="s">
        <v>27</v>
      </c>
      <c r="O928">
        <v>0</v>
      </c>
      <c r="P928" s="10">
        <v>0</v>
      </c>
    </row>
    <row r="929" spans="1:16" x14ac:dyDescent="0.2">
      <c r="A929">
        <v>928</v>
      </c>
      <c r="B929" s="16">
        <v>44902</v>
      </c>
      <c r="C929" t="s">
        <v>83</v>
      </c>
      <c r="D929" t="s">
        <v>81</v>
      </c>
      <c r="E929" t="s">
        <v>78</v>
      </c>
      <c r="F929">
        <v>50</v>
      </c>
      <c r="G929" t="s">
        <v>42</v>
      </c>
      <c r="H929" t="s">
        <v>43</v>
      </c>
      <c r="I929" s="10">
        <v>12</v>
      </c>
      <c r="J929" s="10">
        <v>15</v>
      </c>
      <c r="K929" s="10">
        <v>180</v>
      </c>
      <c r="L929" t="s">
        <v>84</v>
      </c>
      <c r="M929" t="s">
        <v>22</v>
      </c>
      <c r="N929" t="s">
        <v>23</v>
      </c>
      <c r="O929">
        <v>0</v>
      </c>
      <c r="P929" s="10">
        <v>0</v>
      </c>
    </row>
    <row r="930" spans="1:16" x14ac:dyDescent="0.2">
      <c r="A930">
        <v>929</v>
      </c>
      <c r="B930" s="16">
        <v>44904</v>
      </c>
      <c r="C930" t="s">
        <v>83</v>
      </c>
      <c r="D930" t="s">
        <v>81</v>
      </c>
      <c r="E930" t="s">
        <v>78</v>
      </c>
      <c r="F930">
        <v>50</v>
      </c>
      <c r="G930" t="s">
        <v>46</v>
      </c>
      <c r="H930" t="s">
        <v>47</v>
      </c>
      <c r="I930" s="10">
        <v>11</v>
      </c>
      <c r="J930" s="10">
        <v>25</v>
      </c>
      <c r="K930" s="10">
        <v>275</v>
      </c>
      <c r="L930" t="s">
        <v>84</v>
      </c>
      <c r="M930" t="s">
        <v>26</v>
      </c>
      <c r="N930" t="s">
        <v>27</v>
      </c>
      <c r="O930">
        <v>0</v>
      </c>
      <c r="P930" s="10">
        <v>0</v>
      </c>
    </row>
    <row r="931" spans="1:16" x14ac:dyDescent="0.2">
      <c r="A931">
        <v>930</v>
      </c>
      <c r="B931" s="16">
        <v>44904</v>
      </c>
      <c r="C931" t="s">
        <v>83</v>
      </c>
      <c r="D931" t="s">
        <v>81</v>
      </c>
      <c r="E931" t="s">
        <v>78</v>
      </c>
      <c r="F931">
        <v>50</v>
      </c>
      <c r="G931" t="s">
        <v>48</v>
      </c>
      <c r="H931" t="s">
        <v>49</v>
      </c>
      <c r="I931" s="10">
        <v>6</v>
      </c>
      <c r="J931" s="10">
        <v>15</v>
      </c>
      <c r="K931" s="10">
        <v>90</v>
      </c>
      <c r="L931" t="s">
        <v>84</v>
      </c>
      <c r="M931" t="s">
        <v>44</v>
      </c>
      <c r="N931" t="s">
        <v>45</v>
      </c>
      <c r="O931">
        <v>0</v>
      </c>
      <c r="P931" s="10">
        <v>0</v>
      </c>
    </row>
    <row r="932" spans="1:16" x14ac:dyDescent="0.2">
      <c r="A932">
        <v>931</v>
      </c>
      <c r="B932" s="16">
        <v>44904</v>
      </c>
      <c r="C932" t="s">
        <v>83</v>
      </c>
      <c r="D932" t="s">
        <v>81</v>
      </c>
      <c r="E932" t="s">
        <v>78</v>
      </c>
      <c r="F932">
        <v>50</v>
      </c>
      <c r="G932" t="s">
        <v>50</v>
      </c>
      <c r="H932" t="s">
        <v>51</v>
      </c>
      <c r="I932" s="10">
        <v>18</v>
      </c>
      <c r="J932" s="10">
        <v>17</v>
      </c>
      <c r="K932" s="10">
        <v>306</v>
      </c>
      <c r="L932" t="s">
        <v>84</v>
      </c>
      <c r="M932" t="s">
        <v>34</v>
      </c>
      <c r="N932" t="s">
        <v>27</v>
      </c>
      <c r="O932">
        <v>0</v>
      </c>
      <c r="P932" s="10">
        <v>0</v>
      </c>
    </row>
    <row r="933" spans="1:16" x14ac:dyDescent="0.2">
      <c r="A933">
        <v>932</v>
      </c>
      <c r="B933" s="16">
        <v>44904</v>
      </c>
      <c r="C933" t="s">
        <v>83</v>
      </c>
      <c r="D933" t="s">
        <v>81</v>
      </c>
      <c r="E933" t="s">
        <v>78</v>
      </c>
      <c r="F933">
        <v>50</v>
      </c>
      <c r="G933" t="s">
        <v>52</v>
      </c>
      <c r="H933" t="s">
        <v>53</v>
      </c>
      <c r="I933" s="10">
        <v>2</v>
      </c>
      <c r="J933" s="10">
        <v>25</v>
      </c>
      <c r="K933" s="10">
        <v>50</v>
      </c>
      <c r="L933" t="s">
        <v>84</v>
      </c>
      <c r="M933" t="s">
        <v>34</v>
      </c>
      <c r="N933" t="s">
        <v>27</v>
      </c>
      <c r="O933">
        <v>0</v>
      </c>
      <c r="P933" s="10">
        <v>0</v>
      </c>
    </row>
    <row r="934" spans="1:16" x14ac:dyDescent="0.2">
      <c r="A934">
        <v>933</v>
      </c>
      <c r="B934" s="16">
        <v>44905</v>
      </c>
      <c r="C934" t="s">
        <v>83</v>
      </c>
      <c r="D934" t="s">
        <v>81</v>
      </c>
      <c r="E934" t="s">
        <v>78</v>
      </c>
      <c r="F934">
        <v>50</v>
      </c>
      <c r="G934" t="s">
        <v>54</v>
      </c>
      <c r="H934" t="s">
        <v>55</v>
      </c>
      <c r="I934" s="10">
        <v>26</v>
      </c>
      <c r="J934" s="10">
        <v>20</v>
      </c>
      <c r="K934" s="10">
        <v>520</v>
      </c>
      <c r="L934" t="s">
        <v>84</v>
      </c>
      <c r="M934" t="s">
        <v>34</v>
      </c>
      <c r="N934" t="s">
        <v>27</v>
      </c>
      <c r="O934">
        <v>0</v>
      </c>
      <c r="P934" s="10">
        <v>0</v>
      </c>
    </row>
    <row r="935" spans="1:16" x14ac:dyDescent="0.2">
      <c r="A935">
        <v>934</v>
      </c>
      <c r="B935" s="16">
        <v>44905</v>
      </c>
      <c r="C935" t="s">
        <v>83</v>
      </c>
      <c r="D935" t="s">
        <v>81</v>
      </c>
      <c r="E935" t="s">
        <v>78</v>
      </c>
      <c r="F935">
        <v>50</v>
      </c>
      <c r="G935" t="s">
        <v>56</v>
      </c>
      <c r="H935" t="s">
        <v>57</v>
      </c>
      <c r="I935" s="10">
        <v>11</v>
      </c>
      <c r="J935" s="10">
        <v>14</v>
      </c>
      <c r="K935" s="10">
        <v>154</v>
      </c>
      <c r="L935" t="s">
        <v>84</v>
      </c>
      <c r="M935" t="s">
        <v>34</v>
      </c>
      <c r="N935" t="s">
        <v>27</v>
      </c>
      <c r="O935">
        <v>0</v>
      </c>
      <c r="P935" s="10">
        <v>0</v>
      </c>
    </row>
    <row r="936" spans="1:16" x14ac:dyDescent="0.2">
      <c r="A936">
        <v>935</v>
      </c>
      <c r="B936" s="16">
        <v>44905</v>
      </c>
      <c r="C936" t="s">
        <v>83</v>
      </c>
      <c r="D936" t="s">
        <v>81</v>
      </c>
      <c r="E936" t="s">
        <v>78</v>
      </c>
      <c r="F936">
        <v>50</v>
      </c>
      <c r="G936" t="s">
        <v>58</v>
      </c>
      <c r="H936" t="s">
        <v>59</v>
      </c>
      <c r="I936" s="10">
        <v>24</v>
      </c>
      <c r="J936" s="10">
        <v>35</v>
      </c>
      <c r="K936" s="10">
        <v>840</v>
      </c>
      <c r="L936" t="s">
        <v>84</v>
      </c>
      <c r="M936" t="s">
        <v>30</v>
      </c>
      <c r="N936" t="s">
        <v>31</v>
      </c>
      <c r="O936">
        <v>0</v>
      </c>
      <c r="P936" s="10">
        <v>0</v>
      </c>
    </row>
    <row r="937" spans="1:16" x14ac:dyDescent="0.2">
      <c r="A937">
        <v>936</v>
      </c>
      <c r="B937" s="16">
        <v>44905</v>
      </c>
      <c r="C937" t="s">
        <v>83</v>
      </c>
      <c r="D937" t="s">
        <v>81</v>
      </c>
      <c r="E937" t="s">
        <v>78</v>
      </c>
      <c r="F937">
        <v>50</v>
      </c>
      <c r="G937" t="s">
        <v>60</v>
      </c>
      <c r="H937" t="s">
        <v>61</v>
      </c>
      <c r="I937" s="10">
        <v>23</v>
      </c>
      <c r="J937" s="10">
        <v>13</v>
      </c>
      <c r="K937" s="10">
        <v>299</v>
      </c>
      <c r="L937" t="s">
        <v>84</v>
      </c>
      <c r="M937" t="s">
        <v>44</v>
      </c>
      <c r="N937" t="s">
        <v>45</v>
      </c>
      <c r="O937">
        <v>0</v>
      </c>
      <c r="P937" s="10">
        <v>0</v>
      </c>
    </row>
    <row r="938" spans="1:16" x14ac:dyDescent="0.2">
      <c r="A938">
        <v>937</v>
      </c>
      <c r="B938" s="16">
        <v>44905</v>
      </c>
      <c r="C938" t="s">
        <v>83</v>
      </c>
      <c r="D938" t="s">
        <v>81</v>
      </c>
      <c r="E938" t="s">
        <v>78</v>
      </c>
      <c r="F938">
        <v>50</v>
      </c>
      <c r="G938" t="s">
        <v>62</v>
      </c>
      <c r="H938" t="s">
        <v>63</v>
      </c>
      <c r="I938" s="10">
        <v>4</v>
      </c>
      <c r="J938" s="10">
        <v>30</v>
      </c>
      <c r="K938" s="10">
        <v>120</v>
      </c>
      <c r="L938" t="s">
        <v>84</v>
      </c>
      <c r="M938" t="s">
        <v>22</v>
      </c>
      <c r="N938" t="s">
        <v>23</v>
      </c>
      <c r="O938">
        <v>0</v>
      </c>
      <c r="P938" s="10">
        <v>0</v>
      </c>
    </row>
    <row r="939" spans="1:16" x14ac:dyDescent="0.2">
      <c r="A939">
        <v>938</v>
      </c>
      <c r="B939" s="16">
        <v>44906</v>
      </c>
      <c r="C939" t="s">
        <v>83</v>
      </c>
      <c r="D939" t="s">
        <v>81</v>
      </c>
      <c r="E939" t="s">
        <v>78</v>
      </c>
      <c r="F939">
        <v>50</v>
      </c>
      <c r="G939" t="s">
        <v>64</v>
      </c>
      <c r="H939" t="s">
        <v>65</v>
      </c>
      <c r="I939" s="10">
        <v>30</v>
      </c>
      <c r="J939" s="10">
        <v>35</v>
      </c>
      <c r="K939" s="10">
        <v>1050</v>
      </c>
      <c r="L939" t="s">
        <v>84</v>
      </c>
      <c r="M939" t="s">
        <v>30</v>
      </c>
      <c r="N939" t="s">
        <v>31</v>
      </c>
      <c r="O939">
        <v>0</v>
      </c>
      <c r="P939" s="10">
        <v>0</v>
      </c>
    </row>
    <row r="940" spans="1:16" x14ac:dyDescent="0.2">
      <c r="A940">
        <v>939</v>
      </c>
      <c r="B940" s="16">
        <v>44906</v>
      </c>
      <c r="C940" t="s">
        <v>83</v>
      </c>
      <c r="D940" t="s">
        <v>81</v>
      </c>
      <c r="E940" t="s">
        <v>78</v>
      </c>
      <c r="F940">
        <v>50</v>
      </c>
      <c r="G940" t="s">
        <v>66</v>
      </c>
      <c r="H940" t="s">
        <v>67</v>
      </c>
      <c r="I940" s="10">
        <v>7</v>
      </c>
      <c r="J940" s="10">
        <v>38</v>
      </c>
      <c r="K940" s="10">
        <v>266</v>
      </c>
      <c r="L940" t="s">
        <v>84</v>
      </c>
      <c r="M940" t="s">
        <v>34</v>
      </c>
      <c r="N940" t="s">
        <v>27</v>
      </c>
      <c r="O940">
        <v>0</v>
      </c>
      <c r="P940" s="10">
        <v>0</v>
      </c>
    </row>
    <row r="941" spans="1:16" x14ac:dyDescent="0.2">
      <c r="A941">
        <v>940</v>
      </c>
      <c r="B941" s="16">
        <v>44906</v>
      </c>
      <c r="C941" t="s">
        <v>83</v>
      </c>
      <c r="D941" t="s">
        <v>81</v>
      </c>
      <c r="E941" t="s">
        <v>78</v>
      </c>
      <c r="F941">
        <v>50</v>
      </c>
      <c r="G941" t="s">
        <v>68</v>
      </c>
      <c r="H941" t="s">
        <v>69</v>
      </c>
      <c r="I941" s="10">
        <v>17</v>
      </c>
      <c r="J941" s="10">
        <v>22</v>
      </c>
      <c r="K941" s="10">
        <v>374</v>
      </c>
      <c r="L941" t="s">
        <v>84</v>
      </c>
      <c r="M941" t="s">
        <v>26</v>
      </c>
      <c r="N941" t="s">
        <v>27</v>
      </c>
      <c r="O941">
        <v>0</v>
      </c>
      <c r="P941" s="10">
        <v>0</v>
      </c>
    </row>
    <row r="942" spans="1:16" x14ac:dyDescent="0.2">
      <c r="A942">
        <v>941</v>
      </c>
      <c r="B942" s="16">
        <v>44907</v>
      </c>
      <c r="C942" t="s">
        <v>83</v>
      </c>
      <c r="D942" t="s">
        <v>81</v>
      </c>
      <c r="E942" t="s">
        <v>78</v>
      </c>
      <c r="F942">
        <v>51</v>
      </c>
      <c r="G942" t="s">
        <v>19</v>
      </c>
      <c r="H942" t="s">
        <v>20</v>
      </c>
      <c r="I942" s="10">
        <v>14</v>
      </c>
      <c r="J942" s="10">
        <v>22</v>
      </c>
      <c r="K942" s="10">
        <v>308</v>
      </c>
      <c r="L942" t="s">
        <v>84</v>
      </c>
      <c r="M942" t="s">
        <v>44</v>
      </c>
      <c r="N942" t="s">
        <v>45</v>
      </c>
      <c r="O942">
        <v>0</v>
      </c>
      <c r="P942" s="10">
        <v>0</v>
      </c>
    </row>
    <row r="943" spans="1:16" x14ac:dyDescent="0.2">
      <c r="A943">
        <v>942</v>
      </c>
      <c r="B943" s="16">
        <v>44907</v>
      </c>
      <c r="C943" t="s">
        <v>83</v>
      </c>
      <c r="D943" t="s">
        <v>81</v>
      </c>
      <c r="E943" t="s">
        <v>78</v>
      </c>
      <c r="F943">
        <v>51</v>
      </c>
      <c r="G943" t="s">
        <v>24</v>
      </c>
      <c r="H943" t="s">
        <v>25</v>
      </c>
      <c r="I943" s="10">
        <v>20</v>
      </c>
      <c r="J943" s="10">
        <v>17</v>
      </c>
      <c r="K943" s="10">
        <v>340</v>
      </c>
      <c r="L943" t="s">
        <v>84</v>
      </c>
      <c r="M943" t="s">
        <v>44</v>
      </c>
      <c r="N943" t="s">
        <v>45</v>
      </c>
      <c r="O943">
        <v>0</v>
      </c>
      <c r="P943" s="10">
        <v>0</v>
      </c>
    </row>
    <row r="944" spans="1:16" x14ac:dyDescent="0.2">
      <c r="A944">
        <v>943</v>
      </c>
      <c r="B944" s="16">
        <v>44907</v>
      </c>
      <c r="C944" t="s">
        <v>83</v>
      </c>
      <c r="D944" t="s">
        <v>81</v>
      </c>
      <c r="E944" t="s">
        <v>78</v>
      </c>
      <c r="F944">
        <v>51</v>
      </c>
      <c r="G944" t="s">
        <v>28</v>
      </c>
      <c r="H944" t="s">
        <v>29</v>
      </c>
      <c r="I944" s="10">
        <v>19</v>
      </c>
      <c r="J944" s="10">
        <v>20</v>
      </c>
      <c r="K944" s="10">
        <v>380</v>
      </c>
      <c r="L944" t="s">
        <v>84</v>
      </c>
      <c r="M944" t="s">
        <v>22</v>
      </c>
      <c r="N944" t="s">
        <v>23</v>
      </c>
      <c r="O944">
        <v>0</v>
      </c>
      <c r="P944" s="10">
        <v>0</v>
      </c>
    </row>
    <row r="945" spans="1:16" x14ac:dyDescent="0.2">
      <c r="A945">
        <v>944</v>
      </c>
      <c r="B945" s="16">
        <v>44907</v>
      </c>
      <c r="C945" t="s">
        <v>83</v>
      </c>
      <c r="D945" t="s">
        <v>81</v>
      </c>
      <c r="E945" t="s">
        <v>78</v>
      </c>
      <c r="F945">
        <v>51</v>
      </c>
      <c r="G945" t="s">
        <v>32</v>
      </c>
      <c r="H945" t="s">
        <v>33</v>
      </c>
      <c r="I945" s="10">
        <v>23</v>
      </c>
      <c r="J945" s="10">
        <v>23</v>
      </c>
      <c r="K945" s="10">
        <v>529</v>
      </c>
      <c r="L945" t="s">
        <v>84</v>
      </c>
      <c r="M945" t="s">
        <v>44</v>
      </c>
      <c r="N945" t="s">
        <v>45</v>
      </c>
      <c r="O945">
        <v>0</v>
      </c>
      <c r="P945" s="10">
        <v>0</v>
      </c>
    </row>
    <row r="946" spans="1:16" x14ac:dyDescent="0.2">
      <c r="A946">
        <v>945</v>
      </c>
      <c r="B946" s="16">
        <v>44907</v>
      </c>
      <c r="C946" t="s">
        <v>83</v>
      </c>
      <c r="D946" t="s">
        <v>81</v>
      </c>
      <c r="E946" t="s">
        <v>78</v>
      </c>
      <c r="F946">
        <v>51</v>
      </c>
      <c r="G946" t="s">
        <v>35</v>
      </c>
      <c r="H946" t="s">
        <v>36</v>
      </c>
      <c r="I946" s="10">
        <v>3</v>
      </c>
      <c r="J946" s="10">
        <v>10</v>
      </c>
      <c r="K946" s="10">
        <v>30</v>
      </c>
      <c r="L946" t="s">
        <v>84</v>
      </c>
      <c r="M946" t="s">
        <v>30</v>
      </c>
      <c r="N946" t="s">
        <v>31</v>
      </c>
      <c r="O946">
        <v>0</v>
      </c>
      <c r="P946" s="10">
        <v>0</v>
      </c>
    </row>
    <row r="947" spans="1:16" x14ac:dyDescent="0.2">
      <c r="A947">
        <v>946</v>
      </c>
      <c r="B947" s="16">
        <v>44908</v>
      </c>
      <c r="C947" t="s">
        <v>83</v>
      </c>
      <c r="D947" t="s">
        <v>81</v>
      </c>
      <c r="E947" t="s">
        <v>78</v>
      </c>
      <c r="F947">
        <v>51</v>
      </c>
      <c r="G947" t="s">
        <v>37</v>
      </c>
      <c r="H947" t="s">
        <v>38</v>
      </c>
      <c r="I947" s="10">
        <v>20</v>
      </c>
      <c r="J947" s="10">
        <v>22</v>
      </c>
      <c r="K947" s="10">
        <v>440</v>
      </c>
      <c r="L947" t="s">
        <v>84</v>
      </c>
      <c r="M947" t="s">
        <v>30</v>
      </c>
      <c r="N947" t="s">
        <v>31</v>
      </c>
      <c r="O947">
        <v>0</v>
      </c>
      <c r="P947" s="10">
        <v>0</v>
      </c>
    </row>
    <row r="948" spans="1:16" x14ac:dyDescent="0.2">
      <c r="A948">
        <v>947</v>
      </c>
      <c r="B948" s="16">
        <v>44908</v>
      </c>
      <c r="C948" t="s">
        <v>83</v>
      </c>
      <c r="D948" t="s">
        <v>81</v>
      </c>
      <c r="E948" t="s">
        <v>78</v>
      </c>
      <c r="F948">
        <v>51</v>
      </c>
      <c r="G948" t="s">
        <v>39</v>
      </c>
      <c r="H948" t="s">
        <v>40</v>
      </c>
      <c r="I948" s="10">
        <v>1</v>
      </c>
      <c r="J948" s="10">
        <v>17</v>
      </c>
      <c r="K948" s="10">
        <v>17</v>
      </c>
      <c r="L948" t="s">
        <v>84</v>
      </c>
      <c r="M948" t="s">
        <v>34</v>
      </c>
      <c r="N948" t="s">
        <v>27</v>
      </c>
      <c r="O948">
        <v>0</v>
      </c>
      <c r="P948" s="10">
        <v>0</v>
      </c>
    </row>
    <row r="949" spans="1:16" x14ac:dyDescent="0.2">
      <c r="A949">
        <v>948</v>
      </c>
      <c r="B949" s="16">
        <v>44908</v>
      </c>
      <c r="C949" t="s">
        <v>83</v>
      </c>
      <c r="D949" t="s">
        <v>81</v>
      </c>
      <c r="E949" t="s">
        <v>78</v>
      </c>
      <c r="F949">
        <v>51</v>
      </c>
      <c r="G949" t="s">
        <v>42</v>
      </c>
      <c r="H949" t="s">
        <v>43</v>
      </c>
      <c r="I949" s="10">
        <v>8</v>
      </c>
      <c r="J949" s="10">
        <v>22</v>
      </c>
      <c r="K949" s="10">
        <v>176</v>
      </c>
      <c r="L949" t="s">
        <v>84</v>
      </c>
      <c r="M949" t="s">
        <v>30</v>
      </c>
      <c r="N949" t="s">
        <v>31</v>
      </c>
      <c r="O949">
        <v>0</v>
      </c>
      <c r="P949" s="10">
        <v>0</v>
      </c>
    </row>
    <row r="950" spans="1:16" x14ac:dyDescent="0.2">
      <c r="A950">
        <v>949</v>
      </c>
      <c r="B950" s="16">
        <v>44908</v>
      </c>
      <c r="C950" t="s">
        <v>83</v>
      </c>
      <c r="D950" t="s">
        <v>81</v>
      </c>
      <c r="E950" t="s">
        <v>78</v>
      </c>
      <c r="F950">
        <v>51</v>
      </c>
      <c r="G950" t="s">
        <v>46</v>
      </c>
      <c r="H950" t="s">
        <v>47</v>
      </c>
      <c r="I950" s="10">
        <v>15</v>
      </c>
      <c r="J950" s="10">
        <v>25</v>
      </c>
      <c r="K950" s="10">
        <v>375</v>
      </c>
      <c r="L950" t="s">
        <v>84</v>
      </c>
      <c r="M950" t="s">
        <v>26</v>
      </c>
      <c r="N950" t="s">
        <v>27</v>
      </c>
      <c r="O950">
        <v>0</v>
      </c>
      <c r="P950" s="10">
        <v>0</v>
      </c>
    </row>
    <row r="951" spans="1:16" x14ac:dyDescent="0.2">
      <c r="A951">
        <v>950</v>
      </c>
      <c r="B951" s="16">
        <v>44909</v>
      </c>
      <c r="C951" t="s">
        <v>83</v>
      </c>
      <c r="D951" t="s">
        <v>81</v>
      </c>
      <c r="E951" t="s">
        <v>78</v>
      </c>
      <c r="F951">
        <v>51</v>
      </c>
      <c r="G951" t="s">
        <v>48</v>
      </c>
      <c r="H951" t="s">
        <v>49</v>
      </c>
      <c r="I951" s="10">
        <v>21</v>
      </c>
      <c r="J951" s="10">
        <v>19</v>
      </c>
      <c r="K951" s="10">
        <v>399</v>
      </c>
      <c r="L951" t="s">
        <v>84</v>
      </c>
      <c r="M951" t="s">
        <v>30</v>
      </c>
      <c r="N951" t="s">
        <v>31</v>
      </c>
      <c r="O951">
        <v>0</v>
      </c>
      <c r="P951" s="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49FA-061D-A046-A7DE-1E717CD7E56C}">
  <sheetPr codeName="Hoja3">
    <tabColor rgb="FFFFC000"/>
  </sheetPr>
  <dimension ref="A1:BN55"/>
  <sheetViews>
    <sheetView topLeftCell="I1" zoomScale="81" workbookViewId="0">
      <selection activeCell="AO57" sqref="AO57"/>
    </sheetView>
  </sheetViews>
  <sheetFormatPr baseColWidth="10" defaultRowHeight="16" x14ac:dyDescent="0.2"/>
  <cols>
    <col min="1" max="1" width="19.33203125" bestFit="1" customWidth="1"/>
    <col min="2" max="2" width="16.6640625" bestFit="1" customWidth="1"/>
    <col min="4" max="4" width="19.33203125" bestFit="1" customWidth="1"/>
    <col min="5" max="5" width="16.6640625" bestFit="1" customWidth="1"/>
    <col min="7" max="7" width="19.33203125" bestFit="1" customWidth="1"/>
    <col min="8" max="8" width="16.6640625" bestFit="1" customWidth="1"/>
    <col min="10" max="10" width="19.33203125" bestFit="1" customWidth="1"/>
    <col min="11" max="11" width="16.6640625" bestFit="1" customWidth="1"/>
    <col min="13" max="13" width="18.33203125" bestFit="1" customWidth="1"/>
    <col min="14" max="14" width="19.33203125" bestFit="1" customWidth="1"/>
    <col min="15" max="15" width="11.6640625" bestFit="1" customWidth="1"/>
    <col min="20" max="20" width="20.1640625" bestFit="1" customWidth="1"/>
    <col min="24" max="24" width="18.33203125" bestFit="1" customWidth="1"/>
    <col min="25" max="25" width="16.6640625" bestFit="1" customWidth="1"/>
    <col min="28" max="28" width="14.33203125" bestFit="1" customWidth="1"/>
    <col min="29" max="29" width="9.83203125" bestFit="1" customWidth="1"/>
    <col min="30" max="30" width="9.5" bestFit="1" customWidth="1"/>
    <col min="31" max="31" width="11.5" bestFit="1" customWidth="1"/>
    <col min="33" max="33" width="12.6640625" bestFit="1" customWidth="1"/>
    <col min="34" max="34" width="9.83203125" bestFit="1" customWidth="1"/>
    <col min="35" max="35" width="9.5" bestFit="1" customWidth="1"/>
    <col min="36" max="36" width="11.5" bestFit="1" customWidth="1"/>
    <col min="39" max="39" width="18.33203125" bestFit="1" customWidth="1"/>
    <col min="40" max="40" width="16.6640625" bestFit="1" customWidth="1"/>
    <col min="43" max="43" width="18.33203125" bestFit="1" customWidth="1"/>
    <col min="44" max="44" width="16.6640625" bestFit="1" customWidth="1"/>
    <col min="47" max="47" width="19.33203125" bestFit="1" customWidth="1"/>
    <col min="48" max="48" width="11.6640625" bestFit="1" customWidth="1"/>
    <col min="50" max="50" width="19.33203125" bestFit="1" customWidth="1"/>
    <col min="51" max="51" width="11.6640625" bestFit="1" customWidth="1"/>
    <col min="54" max="54" width="31.83203125" bestFit="1" customWidth="1"/>
    <col min="55" max="55" width="11.6640625" bestFit="1" customWidth="1"/>
    <col min="57" max="57" width="12.5" bestFit="1" customWidth="1"/>
    <col min="59" max="59" width="13.33203125" bestFit="1" customWidth="1"/>
    <col min="60" max="60" width="11.6640625" bestFit="1" customWidth="1"/>
    <col min="62" max="62" width="13.33203125" bestFit="1" customWidth="1"/>
    <col min="63" max="63" width="11.6640625" bestFit="1" customWidth="1"/>
    <col min="65" max="65" width="13.33203125" bestFit="1" customWidth="1"/>
    <col min="66" max="66" width="12.6640625" bestFit="1" customWidth="1"/>
  </cols>
  <sheetData>
    <row r="1" spans="1:66" ht="19" thickBot="1" x14ac:dyDescent="0.3">
      <c r="AB1" s="6" t="s">
        <v>98</v>
      </c>
    </row>
    <row r="2" spans="1:66" ht="20" thickTop="1" thickBot="1" x14ac:dyDescent="0.3">
      <c r="M2" s="6" t="s">
        <v>94</v>
      </c>
      <c r="T2" s="6" t="s">
        <v>95</v>
      </c>
      <c r="X2" s="6" t="s">
        <v>97</v>
      </c>
      <c r="AM2" s="6" t="s">
        <v>103</v>
      </c>
      <c r="AQ2" s="6" t="s">
        <v>104</v>
      </c>
      <c r="AU2" s="6" t="s">
        <v>105</v>
      </c>
      <c r="BB2" s="6" t="s">
        <v>106</v>
      </c>
      <c r="BE2" s="6" t="s">
        <v>108</v>
      </c>
    </row>
    <row r="3" spans="1:66" ht="17" thickTop="1" x14ac:dyDescent="0.2">
      <c r="M3" s="4" t="s">
        <v>11</v>
      </c>
      <c r="N3" t="s">
        <v>21</v>
      </c>
      <c r="T3" t="s">
        <v>96</v>
      </c>
      <c r="X3" s="4" t="s">
        <v>87</v>
      </c>
      <c r="Y3" t="s">
        <v>85</v>
      </c>
      <c r="AB3" s="13" t="s">
        <v>99</v>
      </c>
      <c r="AC3" s="13" t="s">
        <v>102</v>
      </c>
      <c r="AD3" s="13" t="s">
        <v>101</v>
      </c>
      <c r="AE3" s="13" t="s">
        <v>100</v>
      </c>
      <c r="AG3" s="13" t="s">
        <v>99</v>
      </c>
      <c r="AH3" s="13" t="s">
        <v>102</v>
      </c>
      <c r="AI3" s="13" t="s">
        <v>101</v>
      </c>
      <c r="AJ3" s="13" t="s">
        <v>100</v>
      </c>
      <c r="AM3" s="4" t="s">
        <v>87</v>
      </c>
      <c r="AN3" t="s">
        <v>85</v>
      </c>
      <c r="AQ3" s="4" t="s">
        <v>87</v>
      </c>
      <c r="AR3" t="s">
        <v>85</v>
      </c>
    </row>
    <row r="4" spans="1:66" x14ac:dyDescent="0.2">
      <c r="D4" s="4" t="s">
        <v>11</v>
      </c>
      <c r="E4" t="s">
        <v>21</v>
      </c>
      <c r="G4" s="4" t="s">
        <v>11</v>
      </c>
      <c r="H4" t="s">
        <v>41</v>
      </c>
      <c r="J4" s="4" t="s">
        <v>11</v>
      </c>
      <c r="K4" t="s">
        <v>84</v>
      </c>
      <c r="T4" s="1">
        <v>12.905263157894737</v>
      </c>
      <c r="X4" s="7" t="s">
        <v>16</v>
      </c>
      <c r="Y4" s="11">
        <v>1151</v>
      </c>
      <c r="AB4" s="7" t="s">
        <v>55</v>
      </c>
      <c r="AC4" s="2">
        <v>20.787234042553191</v>
      </c>
      <c r="AD4" s="3">
        <v>977</v>
      </c>
      <c r="AE4" s="14">
        <v>17590</v>
      </c>
      <c r="AG4" s="7" t="s">
        <v>38</v>
      </c>
      <c r="AH4" s="2">
        <v>9.6458333333333339</v>
      </c>
      <c r="AI4" s="3">
        <v>463</v>
      </c>
      <c r="AJ4" s="14">
        <v>10834</v>
      </c>
      <c r="AM4" s="7">
        <v>1</v>
      </c>
      <c r="AN4" s="11">
        <v>71</v>
      </c>
      <c r="AQ4" s="7" t="s">
        <v>51</v>
      </c>
      <c r="AR4" s="11">
        <v>554</v>
      </c>
      <c r="AU4" s="4" t="s">
        <v>11</v>
      </c>
      <c r="AV4" t="s">
        <v>41</v>
      </c>
      <c r="AX4" s="4" t="s">
        <v>11</v>
      </c>
      <c r="AY4" t="s">
        <v>21</v>
      </c>
      <c r="BB4" s="4" t="s">
        <v>11</v>
      </c>
      <c r="BC4" t="s">
        <v>21</v>
      </c>
      <c r="BG4" s="4" t="s">
        <v>11</v>
      </c>
      <c r="BH4" t="s">
        <v>21</v>
      </c>
      <c r="BJ4" s="4" t="s">
        <v>11</v>
      </c>
      <c r="BK4" t="s">
        <v>41</v>
      </c>
      <c r="BM4" s="4" t="s">
        <v>11</v>
      </c>
      <c r="BN4" t="s">
        <v>84</v>
      </c>
    </row>
    <row r="5" spans="1:66" x14ac:dyDescent="0.2">
      <c r="M5" s="4" t="s">
        <v>87</v>
      </c>
      <c r="N5" t="s">
        <v>86</v>
      </c>
      <c r="P5" t="s">
        <v>89</v>
      </c>
      <c r="Q5" t="s">
        <v>90</v>
      </c>
      <c r="X5" s="7" t="s">
        <v>70</v>
      </c>
      <c r="Y5" s="11">
        <v>923</v>
      </c>
      <c r="AB5" s="7" t="s">
        <v>69</v>
      </c>
      <c r="AC5" s="2">
        <v>18.957446808510639</v>
      </c>
      <c r="AD5" s="3">
        <v>891</v>
      </c>
      <c r="AE5" s="14">
        <v>18229</v>
      </c>
      <c r="AG5" s="7" t="s">
        <v>57</v>
      </c>
      <c r="AH5" s="2">
        <v>8.1276595744680851</v>
      </c>
      <c r="AI5" s="3">
        <v>382</v>
      </c>
      <c r="AJ5" s="14">
        <v>5153</v>
      </c>
      <c r="AM5" s="7">
        <v>2</v>
      </c>
      <c r="AN5" s="11">
        <v>345</v>
      </c>
      <c r="AQ5" s="7" t="s">
        <v>40</v>
      </c>
      <c r="AR5" s="11">
        <v>389</v>
      </c>
    </row>
    <row r="6" spans="1:66" x14ac:dyDescent="0.2">
      <c r="A6" s="11" t="s">
        <v>86</v>
      </c>
      <c r="B6" t="s">
        <v>85</v>
      </c>
      <c r="D6" t="s">
        <v>86</v>
      </c>
      <c r="E6" t="s">
        <v>85</v>
      </c>
      <c r="G6" t="s">
        <v>86</v>
      </c>
      <c r="H6" t="s">
        <v>85</v>
      </c>
      <c r="J6" t="s">
        <v>86</v>
      </c>
      <c r="K6" t="s">
        <v>85</v>
      </c>
      <c r="M6" s="7" t="s">
        <v>16</v>
      </c>
      <c r="N6" s="11">
        <v>22114</v>
      </c>
      <c r="P6" t="s">
        <v>16</v>
      </c>
      <c r="Q6" s="12">
        <v>67500</v>
      </c>
      <c r="T6" s="1">
        <f>GETPIVOTDATA("Cantidad",$T$3)</f>
        <v>12.905263157894737</v>
      </c>
      <c r="X6" s="7" t="s">
        <v>71</v>
      </c>
      <c r="Y6" s="11">
        <v>1091</v>
      </c>
      <c r="AB6" s="7" t="s">
        <v>33</v>
      </c>
      <c r="AC6" s="2">
        <v>18.541666666666668</v>
      </c>
      <c r="AD6" s="3">
        <v>890</v>
      </c>
      <c r="AE6" s="14">
        <v>20005</v>
      </c>
      <c r="AG6" s="7" t="s">
        <v>40</v>
      </c>
      <c r="AH6" s="2">
        <v>8.1041666666666661</v>
      </c>
      <c r="AI6" s="3">
        <v>389</v>
      </c>
      <c r="AJ6" s="14">
        <v>6234</v>
      </c>
      <c r="AM6" s="7">
        <v>3</v>
      </c>
      <c r="AN6" s="11">
        <v>249</v>
      </c>
      <c r="AQ6" s="7" t="s">
        <v>67</v>
      </c>
      <c r="AR6" s="11">
        <v>755</v>
      </c>
      <c r="AU6" t="s">
        <v>86</v>
      </c>
      <c r="AX6" t="s">
        <v>86</v>
      </c>
      <c r="BB6" t="s">
        <v>107</v>
      </c>
      <c r="BE6" t="s">
        <v>109</v>
      </c>
      <c r="BG6" t="s">
        <v>109</v>
      </c>
      <c r="BJ6" t="s">
        <v>109</v>
      </c>
      <c r="BM6" t="s">
        <v>109</v>
      </c>
    </row>
    <row r="7" spans="1:66" x14ac:dyDescent="0.2">
      <c r="A7" s="11">
        <v>266675</v>
      </c>
      <c r="B7" s="11">
        <v>12260</v>
      </c>
      <c r="C7" s="11"/>
      <c r="D7" s="11">
        <v>234039</v>
      </c>
      <c r="E7" s="11">
        <v>10745</v>
      </c>
      <c r="F7" s="11"/>
      <c r="G7" s="11">
        <v>23206</v>
      </c>
      <c r="H7" s="11">
        <v>1087</v>
      </c>
      <c r="I7" s="11"/>
      <c r="J7" s="11">
        <v>9430</v>
      </c>
      <c r="K7" s="11">
        <v>428</v>
      </c>
      <c r="M7" s="7" t="s">
        <v>70</v>
      </c>
      <c r="N7" s="11">
        <v>18226</v>
      </c>
      <c r="P7" t="s">
        <v>70</v>
      </c>
      <c r="Q7" s="12">
        <v>72750</v>
      </c>
      <c r="X7" s="7" t="s">
        <v>72</v>
      </c>
      <c r="Y7" s="11">
        <v>1240</v>
      </c>
      <c r="AB7" s="7" t="s">
        <v>61</v>
      </c>
      <c r="AC7" s="2">
        <v>17.702127659574469</v>
      </c>
      <c r="AD7" s="3">
        <v>832</v>
      </c>
      <c r="AE7" s="14">
        <v>11988</v>
      </c>
      <c r="AG7" s="7" t="s">
        <v>47</v>
      </c>
      <c r="AH7" s="2">
        <v>7.916666666666667</v>
      </c>
      <c r="AI7" s="3">
        <v>380</v>
      </c>
      <c r="AJ7" s="14">
        <v>9169</v>
      </c>
      <c r="AM7" s="7">
        <v>4</v>
      </c>
      <c r="AN7" s="11">
        <v>232</v>
      </c>
      <c r="AQ7" s="7" t="s">
        <v>65</v>
      </c>
      <c r="AR7" s="11">
        <v>783</v>
      </c>
      <c r="AU7" s="11">
        <v>23206</v>
      </c>
      <c r="AX7" s="11">
        <v>234039</v>
      </c>
      <c r="BB7" s="1">
        <v>2.8140947752126366</v>
      </c>
      <c r="BE7">
        <v>950</v>
      </c>
      <c r="BG7">
        <v>823</v>
      </c>
      <c r="BJ7" s="17">
        <v>96</v>
      </c>
      <c r="BM7" s="17">
        <v>31</v>
      </c>
    </row>
    <row r="8" spans="1:66" x14ac:dyDescent="0.2">
      <c r="M8" s="7" t="s">
        <v>71</v>
      </c>
      <c r="N8" s="11">
        <v>18908</v>
      </c>
      <c r="P8" t="s">
        <v>71</v>
      </c>
      <c r="Q8" s="12">
        <v>100500</v>
      </c>
      <c r="X8" s="7" t="s">
        <v>74</v>
      </c>
      <c r="Y8" s="11">
        <v>1597</v>
      </c>
      <c r="AB8" s="7" t="s">
        <v>65</v>
      </c>
      <c r="AC8" s="2">
        <v>16.659574468085108</v>
      </c>
      <c r="AD8" s="3">
        <v>783</v>
      </c>
      <c r="AE8" s="14">
        <v>23529</v>
      </c>
      <c r="AG8" s="7" t="s">
        <v>53</v>
      </c>
      <c r="AH8" s="2">
        <v>7.8510638297872344</v>
      </c>
      <c r="AI8" s="3">
        <v>369</v>
      </c>
      <c r="AJ8" s="14">
        <v>8903</v>
      </c>
      <c r="AM8" s="7">
        <v>5</v>
      </c>
      <c r="AN8" s="11">
        <v>241</v>
      </c>
      <c r="AQ8" s="7" t="s">
        <v>69</v>
      </c>
      <c r="AR8" s="11">
        <v>891</v>
      </c>
    </row>
    <row r="9" spans="1:66" x14ac:dyDescent="0.2">
      <c r="A9" s="5">
        <f>GETPIVOTDATA("Suma de Precio Total",$A$6)</f>
        <v>266675</v>
      </c>
      <c r="B9" s="11">
        <f>GETPIVOTDATA("Suma de Cantidad",$A$6)</f>
        <v>12260</v>
      </c>
      <c r="D9" s="5">
        <f>GETPIVOTDATA("Suma de Precio Total",$D$6)</f>
        <v>234039</v>
      </c>
      <c r="E9" s="11">
        <f>GETPIVOTDATA("Suma de Cantidad",$D$6)</f>
        <v>10745</v>
      </c>
      <c r="F9" s="11"/>
      <c r="G9" s="5">
        <f>GETPIVOTDATA("Suma de Precio Total",$G$6)</f>
        <v>23206</v>
      </c>
      <c r="H9" s="11">
        <f>GETPIVOTDATA("Suma de Cantidad",$G$6)</f>
        <v>1087</v>
      </c>
      <c r="I9" s="11"/>
      <c r="J9" s="5">
        <f>GETPIVOTDATA("Suma de Precio Total",$J$6)</f>
        <v>9430</v>
      </c>
      <c r="K9" s="11">
        <f>GETPIVOTDATA("Suma de Cantidad",$J$6)</f>
        <v>428</v>
      </c>
      <c r="M9" s="7" t="s">
        <v>72</v>
      </c>
      <c r="N9" s="11">
        <v>23165</v>
      </c>
      <c r="P9" t="s">
        <v>72</v>
      </c>
      <c r="Q9" s="12">
        <v>103350</v>
      </c>
      <c r="X9" s="7" t="s">
        <v>75</v>
      </c>
      <c r="Y9" s="11">
        <v>1008</v>
      </c>
      <c r="AB9" s="7" t="s">
        <v>88</v>
      </c>
      <c r="AC9" s="2">
        <v>18.529661016949152</v>
      </c>
      <c r="AD9" s="3">
        <v>4373</v>
      </c>
      <c r="AE9" s="14">
        <v>91341</v>
      </c>
      <c r="AG9" s="7" t="s">
        <v>88</v>
      </c>
      <c r="AH9" s="2">
        <v>8.3319327731092443</v>
      </c>
      <c r="AI9" s="3">
        <v>1983</v>
      </c>
      <c r="AJ9" s="14">
        <v>40293</v>
      </c>
      <c r="AM9" s="7">
        <v>6</v>
      </c>
      <c r="AN9" s="11">
        <v>156</v>
      </c>
      <c r="AQ9" s="7" t="s">
        <v>25</v>
      </c>
      <c r="AR9" s="11">
        <v>653</v>
      </c>
      <c r="AW9" s="8">
        <f>GETPIVOTDATA("Precio Total",$AU$6)/GETPIVOTDATA("Precio Total",$AX$6)</f>
        <v>9.9154414435200969E-2</v>
      </c>
      <c r="BB9" s="1">
        <f>GETPIVOTDATA("Tiempo_Entrega(Días)",$BB$6)</f>
        <v>2.8140947752126366</v>
      </c>
      <c r="BE9">
        <f>GETPIVOTDATA("Id.",$BE$6)</f>
        <v>950</v>
      </c>
      <c r="BG9">
        <f>GETPIVOTDATA("Id.",$BG$6)</f>
        <v>823</v>
      </c>
      <c r="BJ9">
        <f>GETPIVOTDATA("Id.",$BJ$6)</f>
        <v>96</v>
      </c>
      <c r="BM9">
        <f>GETPIVOTDATA("Id.",$BM$6)</f>
        <v>31</v>
      </c>
    </row>
    <row r="10" spans="1:66" x14ac:dyDescent="0.2">
      <c r="A10" s="11"/>
      <c r="B10" s="11"/>
      <c r="M10" s="7" t="s">
        <v>74</v>
      </c>
      <c r="N10" s="11">
        <v>32368</v>
      </c>
      <c r="P10" t="s">
        <v>74</v>
      </c>
      <c r="Q10" s="12">
        <v>106950</v>
      </c>
      <c r="X10" s="7" t="s">
        <v>76</v>
      </c>
      <c r="Y10" s="11">
        <v>733</v>
      </c>
      <c r="AM10" s="7">
        <v>7</v>
      </c>
      <c r="AN10" s="11">
        <v>294</v>
      </c>
      <c r="AQ10" s="7" t="s">
        <v>53</v>
      </c>
      <c r="AR10" s="11">
        <v>369</v>
      </c>
    </row>
    <row r="11" spans="1:66" x14ac:dyDescent="0.2">
      <c r="M11" s="7" t="s">
        <v>75</v>
      </c>
      <c r="N11" s="11">
        <v>20425</v>
      </c>
      <c r="P11" t="s">
        <v>75</v>
      </c>
      <c r="Q11" s="12">
        <v>79800</v>
      </c>
      <c r="X11" s="7" t="s">
        <v>79</v>
      </c>
      <c r="Y11" s="11">
        <v>947</v>
      </c>
      <c r="AM11" s="7">
        <v>8</v>
      </c>
      <c r="AN11" s="11">
        <v>191</v>
      </c>
      <c r="AQ11" s="7" t="s">
        <v>20</v>
      </c>
      <c r="AR11" s="11">
        <v>547</v>
      </c>
      <c r="BG11" s="8">
        <f>BG9/BE9</f>
        <v>0.86631578947368426</v>
      </c>
      <c r="BJ11" s="8">
        <f>BJ9/BE9</f>
        <v>0.10105263157894737</v>
      </c>
      <c r="BM11" s="8">
        <f>BM9/BE9</f>
        <v>3.2631578947368421E-2</v>
      </c>
    </row>
    <row r="12" spans="1:66" x14ac:dyDescent="0.2">
      <c r="M12" s="7" t="s">
        <v>76</v>
      </c>
      <c r="N12" s="11">
        <v>13325</v>
      </c>
      <c r="P12" t="s">
        <v>76</v>
      </c>
      <c r="Q12" s="12">
        <v>77625</v>
      </c>
      <c r="X12" s="7" t="s">
        <v>91</v>
      </c>
      <c r="Y12" s="11">
        <v>882</v>
      </c>
      <c r="AM12" s="7">
        <v>9</v>
      </c>
      <c r="AN12" s="11">
        <v>295</v>
      </c>
      <c r="AQ12" s="7" t="s">
        <v>57</v>
      </c>
      <c r="AR12" s="11">
        <v>382</v>
      </c>
      <c r="BG12" s="15">
        <f>1-BG11</f>
        <v>0.13368421052631574</v>
      </c>
      <c r="BH12" s="15"/>
      <c r="BI12" s="15"/>
      <c r="BJ12" s="15">
        <f t="shared" ref="BJ12:BM12" si="0">1-BJ11</f>
        <v>0.89894736842105261</v>
      </c>
      <c r="BK12" s="15"/>
      <c r="BL12" s="15"/>
      <c r="BM12" s="15">
        <f t="shared" si="0"/>
        <v>0.96736842105263154</v>
      </c>
    </row>
    <row r="13" spans="1:66" x14ac:dyDescent="0.2">
      <c r="M13" s="7" t="s">
        <v>79</v>
      </c>
      <c r="N13" s="11">
        <v>20965</v>
      </c>
      <c r="P13" t="s">
        <v>79</v>
      </c>
      <c r="Q13" s="12">
        <v>99225</v>
      </c>
      <c r="X13" s="7" t="s">
        <v>80</v>
      </c>
      <c r="Y13" s="11">
        <v>1022</v>
      </c>
      <c r="AM13" s="7">
        <v>10</v>
      </c>
      <c r="AN13" s="11">
        <v>212</v>
      </c>
      <c r="AQ13" s="7" t="s">
        <v>36</v>
      </c>
      <c r="AR13" s="11">
        <v>498</v>
      </c>
    </row>
    <row r="14" spans="1:66" x14ac:dyDescent="0.2">
      <c r="M14" s="7" t="s">
        <v>91</v>
      </c>
      <c r="N14" s="11">
        <v>17918</v>
      </c>
      <c r="P14" t="s">
        <v>91</v>
      </c>
      <c r="Q14" s="12">
        <v>103500</v>
      </c>
      <c r="X14" s="7" t="s">
        <v>82</v>
      </c>
      <c r="Y14" s="11">
        <v>1144</v>
      </c>
      <c r="AM14" s="7">
        <v>11</v>
      </c>
      <c r="AN14" s="11">
        <v>277</v>
      </c>
      <c r="AQ14" s="7" t="s">
        <v>33</v>
      </c>
      <c r="AR14" s="11">
        <v>890</v>
      </c>
    </row>
    <row r="15" spans="1:66" x14ac:dyDescent="0.2">
      <c r="M15" s="7" t="s">
        <v>80</v>
      </c>
      <c r="N15" s="11">
        <v>21113</v>
      </c>
      <c r="P15" t="s">
        <v>80</v>
      </c>
      <c r="Q15" s="12">
        <v>108000</v>
      </c>
      <c r="X15" s="7" t="s">
        <v>83</v>
      </c>
      <c r="Y15" s="11">
        <v>522</v>
      </c>
      <c r="AM15" s="7">
        <v>12</v>
      </c>
      <c r="AN15" s="11">
        <v>275</v>
      </c>
      <c r="AQ15" s="7" t="s">
        <v>61</v>
      </c>
      <c r="AR15" s="11">
        <v>832</v>
      </c>
    </row>
    <row r="16" spans="1:66" x14ac:dyDescent="0.2">
      <c r="M16" s="7" t="s">
        <v>82</v>
      </c>
      <c r="N16" s="11">
        <v>23175</v>
      </c>
      <c r="P16" t="s">
        <v>82</v>
      </c>
      <c r="Q16" s="12">
        <v>87000</v>
      </c>
      <c r="X16" s="7" t="s">
        <v>88</v>
      </c>
      <c r="Y16" s="11">
        <v>12260</v>
      </c>
      <c r="AM16" s="7">
        <v>13</v>
      </c>
      <c r="AN16" s="11">
        <v>151</v>
      </c>
      <c r="AQ16" s="7" t="s">
        <v>59</v>
      </c>
      <c r="AR16" s="11">
        <v>628</v>
      </c>
    </row>
    <row r="17" spans="13:44" x14ac:dyDescent="0.2">
      <c r="M17" s="7" t="s">
        <v>83</v>
      </c>
      <c r="N17" s="11">
        <v>2337</v>
      </c>
      <c r="P17" t="s">
        <v>83</v>
      </c>
      <c r="Q17" s="12">
        <v>84750</v>
      </c>
      <c r="AM17" s="7">
        <v>14</v>
      </c>
      <c r="AN17" s="11">
        <v>326</v>
      </c>
      <c r="AQ17" s="7" t="s">
        <v>55</v>
      </c>
      <c r="AR17" s="11">
        <v>977</v>
      </c>
    </row>
    <row r="18" spans="13:44" x14ac:dyDescent="0.2">
      <c r="AM18" s="7">
        <v>15</v>
      </c>
      <c r="AN18" s="11">
        <v>427</v>
      </c>
      <c r="AQ18" s="7" t="s">
        <v>63</v>
      </c>
      <c r="AR18" s="11">
        <v>499</v>
      </c>
    </row>
    <row r="19" spans="13:44" x14ac:dyDescent="0.2">
      <c r="AM19" s="7">
        <v>16</v>
      </c>
      <c r="AN19" s="11">
        <v>203</v>
      </c>
      <c r="AQ19" s="7" t="s">
        <v>29</v>
      </c>
      <c r="AR19" s="11">
        <v>566</v>
      </c>
    </row>
    <row r="20" spans="13:44" x14ac:dyDescent="0.2">
      <c r="N20" t="s">
        <v>92</v>
      </c>
      <c r="O20" t="s">
        <v>90</v>
      </c>
      <c r="P20" t="s">
        <v>93</v>
      </c>
      <c r="AM20" s="7">
        <v>17</v>
      </c>
      <c r="AN20" s="11">
        <v>319</v>
      </c>
      <c r="AQ20" s="7" t="s">
        <v>43</v>
      </c>
      <c r="AR20" s="11">
        <v>602</v>
      </c>
    </row>
    <row r="21" spans="13:44" x14ac:dyDescent="0.2">
      <c r="M21" t="str">
        <f t="shared" ref="M21:N32" si="1">M6</f>
        <v>Ene</v>
      </c>
      <c r="N21" s="10">
        <f t="shared" si="1"/>
        <v>22114</v>
      </c>
      <c r="O21" s="10">
        <f>IFERROR(VLOOKUP(M21,P5:Q17,2,FALSE),0)</f>
        <v>67500</v>
      </c>
      <c r="P21" s="8">
        <f>IFERROR(N21/O21,0)</f>
        <v>0.3276148148148148</v>
      </c>
      <c r="AM21" s="7">
        <v>18</v>
      </c>
      <c r="AN21" s="11">
        <v>227</v>
      </c>
      <c r="AQ21" s="7" t="s">
        <v>38</v>
      </c>
      <c r="AR21" s="11">
        <v>463</v>
      </c>
    </row>
    <row r="22" spans="13:44" x14ac:dyDescent="0.2">
      <c r="M22" t="str">
        <f t="shared" si="1"/>
        <v>Feb</v>
      </c>
      <c r="N22" s="11">
        <f t="shared" si="1"/>
        <v>18226</v>
      </c>
      <c r="O22" s="11">
        <f t="shared" ref="O22:O32" si="2">VLOOKUP(M22,P6:Q18,2,FALSE)</f>
        <v>72750</v>
      </c>
      <c r="P22" s="8">
        <f t="shared" ref="P22:P33" si="3">IFERROR(N22/O22,0)</f>
        <v>0.25052920962199315</v>
      </c>
      <c r="AM22" s="7">
        <v>19</v>
      </c>
      <c r="AN22" s="11">
        <v>319</v>
      </c>
      <c r="AQ22" s="7" t="s">
        <v>47</v>
      </c>
      <c r="AR22" s="11">
        <v>380</v>
      </c>
    </row>
    <row r="23" spans="13:44" x14ac:dyDescent="0.2">
      <c r="M23" t="str">
        <f t="shared" si="1"/>
        <v>Mar</v>
      </c>
      <c r="N23" s="11">
        <f t="shared" si="1"/>
        <v>18908</v>
      </c>
      <c r="O23" s="11">
        <f t="shared" si="2"/>
        <v>100500</v>
      </c>
      <c r="P23" s="8">
        <f t="shared" si="3"/>
        <v>0.18813930348258706</v>
      </c>
      <c r="AM23" s="7">
        <v>20</v>
      </c>
      <c r="AN23" s="11">
        <v>371</v>
      </c>
      <c r="AQ23" s="7" t="s">
        <v>49</v>
      </c>
      <c r="AR23" s="11">
        <v>602</v>
      </c>
    </row>
    <row r="24" spans="13:44" x14ac:dyDescent="0.2">
      <c r="M24" t="str">
        <f t="shared" si="1"/>
        <v>Abr</v>
      </c>
      <c r="N24" s="11">
        <f t="shared" si="1"/>
        <v>23165</v>
      </c>
      <c r="O24" s="11">
        <f t="shared" si="2"/>
        <v>103350</v>
      </c>
      <c r="P24" s="8">
        <f t="shared" si="3"/>
        <v>0.22414126753749394</v>
      </c>
      <c r="AM24" s="7">
        <v>21</v>
      </c>
      <c r="AN24" s="11">
        <v>372</v>
      </c>
      <c r="AQ24" s="7" t="s">
        <v>88</v>
      </c>
      <c r="AR24" s="11">
        <v>12260</v>
      </c>
    </row>
    <row r="25" spans="13:44" x14ac:dyDescent="0.2">
      <c r="M25" t="str">
        <f t="shared" si="1"/>
        <v>May</v>
      </c>
      <c r="N25" s="11">
        <f t="shared" si="1"/>
        <v>32368</v>
      </c>
      <c r="O25" s="11">
        <f t="shared" si="2"/>
        <v>106950</v>
      </c>
      <c r="P25" s="8">
        <f t="shared" si="3"/>
        <v>0.30264609630668537</v>
      </c>
      <c r="AM25" s="7">
        <v>22</v>
      </c>
      <c r="AN25" s="11">
        <v>369</v>
      </c>
    </row>
    <row r="26" spans="13:44" x14ac:dyDescent="0.2">
      <c r="M26" t="str">
        <f t="shared" si="1"/>
        <v>Jun</v>
      </c>
      <c r="N26" s="11">
        <f t="shared" si="1"/>
        <v>20425</v>
      </c>
      <c r="O26" s="11">
        <f t="shared" si="2"/>
        <v>79800</v>
      </c>
      <c r="P26" s="8">
        <f t="shared" si="3"/>
        <v>0.25595238095238093</v>
      </c>
      <c r="AM26" s="7">
        <v>23</v>
      </c>
      <c r="AN26" s="11">
        <v>415</v>
      </c>
    </row>
    <row r="27" spans="13:44" x14ac:dyDescent="0.2">
      <c r="M27" t="str">
        <f t="shared" si="1"/>
        <v>Jul</v>
      </c>
      <c r="N27" s="11">
        <f t="shared" si="1"/>
        <v>13325</v>
      </c>
      <c r="O27" s="11">
        <f t="shared" si="2"/>
        <v>77625</v>
      </c>
      <c r="P27" s="8">
        <f t="shared" si="3"/>
        <v>0.171658615136876</v>
      </c>
      <c r="AM27" s="7">
        <v>24</v>
      </c>
      <c r="AN27" s="11">
        <v>185</v>
      </c>
    </row>
    <row r="28" spans="13:44" x14ac:dyDescent="0.2">
      <c r="M28" t="str">
        <f t="shared" si="1"/>
        <v>Ago</v>
      </c>
      <c r="N28" s="11">
        <f t="shared" si="1"/>
        <v>20965</v>
      </c>
      <c r="O28" s="11">
        <f t="shared" si="2"/>
        <v>99225</v>
      </c>
      <c r="P28" s="8">
        <f t="shared" si="3"/>
        <v>0.21128747795414463</v>
      </c>
      <c r="AM28" s="7">
        <v>25</v>
      </c>
      <c r="AN28" s="11">
        <v>177</v>
      </c>
    </row>
    <row r="29" spans="13:44" x14ac:dyDescent="0.2">
      <c r="M29" t="str">
        <f t="shared" si="1"/>
        <v>Sep</v>
      </c>
      <c r="N29" s="11">
        <f t="shared" si="1"/>
        <v>17918</v>
      </c>
      <c r="O29" s="11">
        <f t="shared" si="2"/>
        <v>103500</v>
      </c>
      <c r="P29" s="8">
        <f t="shared" si="3"/>
        <v>0.1731207729468599</v>
      </c>
      <c r="AM29" s="7">
        <v>26</v>
      </c>
      <c r="AN29" s="11">
        <v>198</v>
      </c>
    </row>
    <row r="30" spans="13:44" x14ac:dyDescent="0.2">
      <c r="M30" t="str">
        <f t="shared" si="1"/>
        <v>Oct</v>
      </c>
      <c r="N30" s="11">
        <f t="shared" si="1"/>
        <v>21113</v>
      </c>
      <c r="O30" s="11">
        <f t="shared" si="2"/>
        <v>108000</v>
      </c>
      <c r="P30" s="8">
        <f t="shared" si="3"/>
        <v>0.19549074074074074</v>
      </c>
      <c r="AM30" s="7">
        <v>27</v>
      </c>
      <c r="AN30" s="11">
        <v>165</v>
      </c>
    </row>
    <row r="31" spans="13:44" x14ac:dyDescent="0.2">
      <c r="M31" t="str">
        <f t="shared" si="1"/>
        <v>Nov</v>
      </c>
      <c r="N31" s="11">
        <f t="shared" si="1"/>
        <v>23175</v>
      </c>
      <c r="O31" s="11">
        <f t="shared" si="2"/>
        <v>87000</v>
      </c>
      <c r="P31" s="8">
        <f t="shared" si="3"/>
        <v>0.26637931034482759</v>
      </c>
      <c r="AM31" s="7">
        <v>28</v>
      </c>
      <c r="AN31" s="11">
        <v>117</v>
      </c>
    </row>
    <row r="32" spans="13:44" x14ac:dyDescent="0.2">
      <c r="M32" t="str">
        <f t="shared" si="1"/>
        <v>Dic</v>
      </c>
      <c r="N32" s="11">
        <f t="shared" si="1"/>
        <v>2337</v>
      </c>
      <c r="O32" s="11">
        <f t="shared" si="2"/>
        <v>84750</v>
      </c>
      <c r="P32" s="8">
        <f t="shared" si="3"/>
        <v>2.7575221238938054E-2</v>
      </c>
      <c r="AM32" s="7">
        <v>29</v>
      </c>
      <c r="AN32" s="11">
        <v>205</v>
      </c>
    </row>
    <row r="33" spans="14:40" x14ac:dyDescent="0.2">
      <c r="N33" s="11">
        <f>SUM(N21:N32)</f>
        <v>234039</v>
      </c>
      <c r="O33" s="11">
        <f>SUM(O21:O32)</f>
        <v>1090950</v>
      </c>
      <c r="P33" s="9">
        <f t="shared" si="3"/>
        <v>0.21452770521105458</v>
      </c>
      <c r="AM33" s="7">
        <v>30</v>
      </c>
      <c r="AN33" s="11">
        <v>172</v>
      </c>
    </row>
    <row r="34" spans="14:40" x14ac:dyDescent="0.2">
      <c r="N34" s="11"/>
      <c r="O34" s="11"/>
      <c r="AM34" s="7">
        <v>31</v>
      </c>
      <c r="AN34" s="11">
        <v>187</v>
      </c>
    </row>
    <row r="35" spans="14:40" x14ac:dyDescent="0.2">
      <c r="AM35" s="7">
        <v>32</v>
      </c>
      <c r="AN35" s="11">
        <v>193</v>
      </c>
    </row>
    <row r="36" spans="14:40" x14ac:dyDescent="0.2">
      <c r="AM36" s="7">
        <v>33</v>
      </c>
      <c r="AN36" s="11">
        <v>217</v>
      </c>
    </row>
    <row r="37" spans="14:40" x14ac:dyDescent="0.2">
      <c r="AM37" s="7">
        <v>34</v>
      </c>
      <c r="AN37" s="11">
        <v>286</v>
      </c>
    </row>
    <row r="38" spans="14:40" x14ac:dyDescent="0.2">
      <c r="AM38" s="7">
        <v>35</v>
      </c>
      <c r="AN38" s="11">
        <v>217</v>
      </c>
    </row>
    <row r="39" spans="14:40" x14ac:dyDescent="0.2">
      <c r="AM39" s="7">
        <v>36</v>
      </c>
      <c r="AN39" s="11">
        <v>161</v>
      </c>
    </row>
    <row r="40" spans="14:40" x14ac:dyDescent="0.2">
      <c r="AM40" s="7">
        <v>37</v>
      </c>
      <c r="AN40" s="11">
        <v>269</v>
      </c>
    </row>
    <row r="41" spans="14:40" x14ac:dyDescent="0.2">
      <c r="AM41" s="7">
        <v>38</v>
      </c>
      <c r="AN41" s="11">
        <v>165</v>
      </c>
    </row>
    <row r="42" spans="14:40" x14ac:dyDescent="0.2">
      <c r="AM42" s="7">
        <v>39</v>
      </c>
      <c r="AN42" s="11">
        <v>234</v>
      </c>
    </row>
    <row r="43" spans="14:40" x14ac:dyDescent="0.2">
      <c r="AM43" s="7">
        <v>40</v>
      </c>
      <c r="AN43" s="11">
        <v>150</v>
      </c>
    </row>
    <row r="44" spans="14:40" x14ac:dyDescent="0.2">
      <c r="AM44" s="7">
        <v>41</v>
      </c>
      <c r="AN44" s="11">
        <v>262</v>
      </c>
    </row>
    <row r="45" spans="14:40" x14ac:dyDescent="0.2">
      <c r="AM45" s="7">
        <v>42</v>
      </c>
      <c r="AN45" s="11">
        <v>203</v>
      </c>
    </row>
    <row r="46" spans="14:40" x14ac:dyDescent="0.2">
      <c r="AM46" s="7">
        <v>43</v>
      </c>
      <c r="AN46" s="11">
        <v>286</v>
      </c>
    </row>
    <row r="47" spans="14:40" x14ac:dyDescent="0.2">
      <c r="AM47" s="7">
        <v>44</v>
      </c>
      <c r="AN47" s="11">
        <v>206</v>
      </c>
    </row>
    <row r="48" spans="14:40" x14ac:dyDescent="0.2">
      <c r="AM48" s="7">
        <v>45</v>
      </c>
      <c r="AN48" s="11">
        <v>91</v>
      </c>
    </row>
    <row r="49" spans="39:40" x14ac:dyDescent="0.2">
      <c r="AM49" s="7">
        <v>46</v>
      </c>
      <c r="AN49" s="11">
        <v>336</v>
      </c>
    </row>
    <row r="50" spans="39:40" x14ac:dyDescent="0.2">
      <c r="AM50" s="7">
        <v>47</v>
      </c>
      <c r="AN50" s="11">
        <v>296</v>
      </c>
    </row>
    <row r="51" spans="39:40" x14ac:dyDescent="0.2">
      <c r="AM51" s="7">
        <v>48</v>
      </c>
      <c r="AN51" s="11">
        <v>314</v>
      </c>
    </row>
    <row r="52" spans="39:40" x14ac:dyDescent="0.2">
      <c r="AM52" s="7">
        <v>49</v>
      </c>
      <c r="AN52" s="11">
        <v>243</v>
      </c>
    </row>
    <row r="53" spans="39:40" x14ac:dyDescent="0.2">
      <c r="AM53" s="7">
        <v>50</v>
      </c>
      <c r="AN53" s="11">
        <v>244</v>
      </c>
    </row>
    <row r="54" spans="39:40" x14ac:dyDescent="0.2">
      <c r="AM54" s="7">
        <v>51</v>
      </c>
      <c r="AN54" s="11">
        <v>144</v>
      </c>
    </row>
    <row r="55" spans="39:40" x14ac:dyDescent="0.2">
      <c r="AM55" s="7" t="s">
        <v>88</v>
      </c>
      <c r="AN55" s="11">
        <v>12260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A401-5CFC-4248-9501-8B20237ACC5D}">
  <sheetPr codeName="Hoja2">
    <tabColor rgb="FF00B0F0"/>
  </sheetPr>
  <dimension ref="N10:Q16"/>
  <sheetViews>
    <sheetView showGridLines="0" tabSelected="1" zoomScaleNormal="100" workbookViewId="0">
      <selection activeCell="D44" sqref="D44"/>
    </sheetView>
  </sheetViews>
  <sheetFormatPr baseColWidth="10" defaultRowHeight="16" x14ac:dyDescent="0.2"/>
  <cols>
    <col min="1" max="1" width="4" customWidth="1"/>
    <col min="14" max="14" width="14.83203125" bestFit="1" customWidth="1"/>
    <col min="15" max="15" width="10" bestFit="1" customWidth="1"/>
    <col min="16" max="16" width="9.33203125" bestFit="1" customWidth="1"/>
    <col min="17" max="17" width="11.33203125" bestFit="1" customWidth="1"/>
  </cols>
  <sheetData>
    <row r="10" spans="14:17" x14ac:dyDescent="0.2">
      <c r="N10" s="13" t="s">
        <v>99</v>
      </c>
      <c r="O10" s="13" t="s">
        <v>102</v>
      </c>
      <c r="P10" s="13" t="s">
        <v>101</v>
      </c>
      <c r="Q10" s="13" t="s">
        <v>100</v>
      </c>
    </row>
    <row r="11" spans="14:17" x14ac:dyDescent="0.2">
      <c r="N11" s="7" t="s">
        <v>55</v>
      </c>
      <c r="O11" s="2">
        <v>20.787234042553191</v>
      </c>
      <c r="P11" s="3">
        <v>977</v>
      </c>
      <c r="Q11" s="14">
        <v>17590</v>
      </c>
    </row>
    <row r="12" spans="14:17" x14ac:dyDescent="0.2">
      <c r="N12" s="7" t="s">
        <v>69</v>
      </c>
      <c r="O12" s="2">
        <v>18.957446808510639</v>
      </c>
      <c r="P12" s="3">
        <v>891</v>
      </c>
      <c r="Q12" s="14">
        <v>18229</v>
      </c>
    </row>
    <row r="13" spans="14:17" x14ac:dyDescent="0.2">
      <c r="N13" s="7" t="s">
        <v>33</v>
      </c>
      <c r="O13" s="2">
        <v>18.541666666666668</v>
      </c>
      <c r="P13" s="3">
        <v>890</v>
      </c>
      <c r="Q13" s="14">
        <v>20005</v>
      </c>
    </row>
    <row r="14" spans="14:17" x14ac:dyDescent="0.2">
      <c r="N14" s="7" t="s">
        <v>61</v>
      </c>
      <c r="O14" s="2">
        <v>17.702127659574469</v>
      </c>
      <c r="P14" s="3">
        <v>832</v>
      </c>
      <c r="Q14" s="14">
        <v>11988</v>
      </c>
    </row>
    <row r="15" spans="14:17" x14ac:dyDescent="0.2">
      <c r="N15" s="7" t="s">
        <v>65</v>
      </c>
      <c r="O15" s="2">
        <v>16.659574468085108</v>
      </c>
      <c r="P15" s="3">
        <v>783</v>
      </c>
      <c r="Q15" s="14">
        <v>23529</v>
      </c>
    </row>
    <row r="16" spans="14:17" x14ac:dyDescent="0.2">
      <c r="N16" s="7" t="s">
        <v>88</v>
      </c>
      <c r="O16" s="2">
        <v>18.529661016949152</v>
      </c>
      <c r="P16" s="3">
        <v>4373</v>
      </c>
      <c r="Q16" s="14">
        <v>91341</v>
      </c>
    </row>
  </sheetData>
  <pageMargins left="0.7" right="0.7" top="0.75" bottom="0.75" header="0.3" footer="0.3"/>
  <pageSetup paperSize="9" orientation="portrait" horizontalDpi="0" verticalDpi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Análisis</vt:lpstr>
      <vt:lpstr>Dashboard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Garcia</dc:creator>
  <cp:keywords/>
  <dc:description/>
  <cp:lastModifiedBy>Silvia Alsina</cp:lastModifiedBy>
  <dcterms:created xsi:type="dcterms:W3CDTF">2024-07-15T13:53:13Z</dcterms:created>
  <dcterms:modified xsi:type="dcterms:W3CDTF">2024-09-23T10:58:09Z</dcterms:modified>
  <cp:category/>
</cp:coreProperties>
</file>